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firstSheet="1" activeTab="5"/>
  </bookViews>
  <sheets>
    <sheet name="สิริรัตน์" sheetId="1" r:id="rId1"/>
    <sheet name="ประเมินผลงาน" sheetId="2" r:id="rId2"/>
    <sheet name="สรุปสมรรถนะ" sheetId="3" r:id="rId3"/>
    <sheet name="สมรรถนะคาดหวัง1" sheetId="4" r:id="rId4"/>
    <sheet name="สมรรถนะคาดหวัง2" sheetId="5" r:id="rId5"/>
    <sheet name="แผนIDP" sheetId="6" r:id="rId6"/>
  </sheets>
  <definedNames>
    <definedName name="_xlnm.Print_Titles" localSheetId="3">'สมรรถนะคาดหวัง1'!$4:$4</definedName>
    <definedName name="_xlnm.Print_Titles" localSheetId="4">'สมรรถนะคาดหวัง2'!$4:$4</definedName>
  </definedNames>
  <calcPr fullCalcOnLoad="1"/>
</workbook>
</file>

<file path=xl/sharedStrings.xml><?xml version="1.0" encoding="utf-8"?>
<sst xmlns="http://schemas.openxmlformats.org/spreadsheetml/2006/main" count="223" uniqueCount="158">
  <si>
    <t>รหัส/ตัวชี้วัดผลงาน</t>
  </si>
  <si>
    <t>หน่วยวัด</t>
  </si>
  <si>
    <t>เกณฑ์การให้คะแนนตามระดับค่าเป้าหมาย</t>
  </si>
  <si>
    <t>ผลการดำเนินงาน</t>
  </si>
  <si>
    <t>คะแนนที่ได้</t>
  </si>
  <si>
    <t>(ก)</t>
  </si>
  <si>
    <t>น้ำหนัก%</t>
  </si>
  <si>
    <t>(ข)</t>
  </si>
  <si>
    <t>รวมคะแนน</t>
  </si>
  <si>
    <r>
      <t>(ค=กxข</t>
    </r>
    <r>
      <rPr>
        <sz val="16"/>
        <rFont val="Angsana New"/>
        <family val="1"/>
      </rPr>
      <t>)</t>
    </r>
  </si>
  <si>
    <t xml:space="preserve">  รวม</t>
  </si>
  <si>
    <t xml:space="preserve">ผู้เกี่ยวข้องกับการประเมิน (ชื่อ-สกุล ตัวบรรจง)      </t>
  </si>
  <si>
    <t>ลงนามก่อนการประเมิน  (ลายมือชื่อ)</t>
  </si>
  <si>
    <t>ลงนามรับทราบผลการประเมิน   (ลายมือชื่อ)</t>
  </si>
  <si>
    <t>ผู้รับการประเมิน</t>
  </si>
  <si>
    <t xml:space="preserve">                                         วันที่ ........./......../........                                        </t>
  </si>
  <si>
    <t>ผู้ประเมินชั้นต้น</t>
  </si>
  <si>
    <t xml:space="preserve">ผู้ประเมินเหนือชั้นขึ้นไป </t>
  </si>
  <si>
    <r>
      <t xml:space="preserve">                                                                                            </t>
    </r>
    <r>
      <rPr>
        <b/>
        <sz val="16"/>
        <rFont val="Angsana New"/>
        <family val="1"/>
      </rPr>
      <t>แปลงคะแนนรวม (ค) ที่ได้    เป็น 100 คะแนน  โดยนำ 20 มาคูณ     (ค X 20)</t>
    </r>
  </si>
  <si>
    <t>ส่วนราชการ (ตาม จ.18) ..................โรงพยาบาลท่ายาง.....................ส่วนราชการที่ปฏิบัติงานจริง .................โรงพยาบาลท่ายาง..........................................</t>
  </si>
  <si>
    <t>ตำแหน่งเลขที่ ...............ชื่อ-นามสกุล......นางสิริรัตน์.....สุขอร่าม............ ตำแหน่ง/ระดับ ...พยาบาลวิชาชีพชำนาญการ......................</t>
  </si>
  <si>
    <t>รอบการประเมิน □ ครั้งที่ 1 ต.ค.56-มี.ค.57</t>
  </si>
  <si>
    <t xml:space="preserve">                         □ ครั้งที่ 2 เม.ย.57-ก.ย.57</t>
  </si>
  <si>
    <t>แบบประเมินผลสัมฤทธิ์ของงานรายบุคคล( IPAT ) ประจำปี 2557</t>
  </si>
  <si>
    <t>R9  ระดับความสำเร็จของการพัฒนาตามมาตรฐานสถานบริการสาธารณสุข(HA)อยู่ในระดับคะแนน 3.5 - 4</t>
  </si>
  <si>
    <t>R9P3  ระดับความพึงพอใจของผู้ใช้บริการ ≥  ร้อยละ 85</t>
  </si>
  <si>
    <t>คะแนน</t>
  </si>
  <si>
    <t>ตำแหน่งเลขที่ ...............ชื่อ-นามสกุล................................................ ตำแหน่ง/ระดับ ……………………….......................</t>
  </si>
  <si>
    <t>แบบประเมินผลสัมฤทธิ์ของงานรายบุคคล( IPAT ) ประจำปี 2558</t>
  </si>
  <si>
    <t>ส่วนราชการ (ตาม จ.18) ................................................ส่วนราชการที่ปฏิบัติงานจริง .....................................................................</t>
  </si>
  <si>
    <t>ยุทธศาสตร์</t>
  </si>
  <si>
    <t>งานนโยบาย</t>
  </si>
  <si>
    <t>งานประจำ</t>
  </si>
  <si>
    <t>รหัสตัวชี้วัด</t>
  </si>
  <si>
    <t>ตัวชี้วัดผลงานและค่าเป้าหมาย</t>
  </si>
  <si>
    <t>รอบการประเมิน □ ครั้งที่ 1 ต.ค...-มี.ค..</t>
  </si>
  <si>
    <t>R7P1U6I1</t>
  </si>
  <si>
    <t>เรื่อง</t>
  </si>
  <si>
    <t>R9P4U7</t>
  </si>
  <si>
    <t>(ค=กxข)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</si>
  <si>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แปลงคะแนนรวม (ค) ที่ได้    เป็น 100 คะแนน  โดยนำ 20 มาคูณ     (ค X 20)</t>
    </r>
  </si>
  <si>
    <t>รายงานอุบัติการณ์ (เชิงรุกหรือเชิงรับ) ≥ 6 เรื่อง/รอบการประเมิน  (6เดือน)</t>
  </si>
  <si>
    <t>หน่วยงานมีรายงานการปรับปรุงผลงาน (CQI/Best Practice/R to R) จำนวน ≥3 คะแนน/รอบการประเมิน</t>
  </si>
  <si>
    <t>เอกสารแนบ ๒ : องค์ประกอบที่ ๒ พฤติกรรมการปฏิบัติราชการ (สมรรถนะ)</t>
  </si>
  <si>
    <t xml:space="preserve">ชื่อ ...........................................................             ตำแหน่ง..........................................................         </t>
  </si>
  <si>
    <t xml:space="preserve"> กลุ่มงาน .................................................................</t>
  </si>
  <si>
    <t>สมรรถนะ</t>
  </si>
  <si>
    <t>ระดับที่คาดหวัง</t>
  </si>
  <si>
    <t>คะแนนที่ได้จากการประเมินตามมาตรวัด</t>
  </si>
  <si>
    <t>น้ำหนัก</t>
  </si>
  <si>
    <t>ค่าคะแนนที่ได้(ค่าเฉลี่ย)</t>
  </si>
  <si>
    <t>ค่าคะแนนเฉลี่ยถ่วงน้ำหนัก</t>
  </si>
  <si>
    <t>การมุ่งผลสัมฤทธิ์</t>
  </si>
  <si>
    <t>พยายามทำงานในหน้าที่ให้ถูกต้อง</t>
  </si>
  <si>
    <t xml:space="preserve">ทำงานเสร็จตามเวลาที่กำหนด </t>
  </si>
  <si>
    <t>มีส่วนร่วมในการแสดงความคิดเห็นและตัดสินใจร่วมกับทีม/หน่วยงาน</t>
  </si>
  <si>
    <t>บริการที่ดี</t>
  </si>
  <si>
    <t xml:space="preserve">ข้อร้องเรียน </t>
  </si>
  <si>
    <t xml:space="preserve">พูดจาสุภาพ ไพเราะและการทักทายด้วยสีหน้ายิ้มแย้มแจ่มใส </t>
  </si>
  <si>
    <t>ระดับความพึงพอใจของผู้ใช้บริการ</t>
  </si>
  <si>
    <t>มารยาทการรับโทรศัพท์</t>
  </si>
  <si>
    <t>ให้ข้อมูลข่าวสารถูกต้องชัดเจน</t>
  </si>
  <si>
    <t>การสั่งสมความเชี่ยวชาญในงานอาชีพ</t>
  </si>
  <si>
    <t>การเข้าร่วมประชุมวิชาการ/กิจกรรมทั้งภายใน/ภายนอก รพ.ในงานที่รับมอบหมาย/รับผิดชอบ</t>
  </si>
  <si>
    <t>สามารถค้นคว้าหาความรู้มาพัฒนางาน</t>
  </si>
  <si>
    <t>การยึดมั่นในความถูกต้องชอบธรรมและจริยธรรม</t>
  </si>
  <si>
    <t>ปฏิบัติตามระเบียบวินัยราชการ มีจริยธรรมในการใช้สื่อออนไลน์ และไม่เคยปฏิบัติงานที่ทำให้เกิดความเสียหายแก่ทางราชการ</t>
  </si>
  <si>
    <t>ลากิจ/ลาป่วย ๐-๕ วัน</t>
  </si>
  <si>
    <t>ปฏิบัติตามนโยบายส่งเสริมสุขภาพ/นโยบายประหยัดอย่างเคร่งครัดและเป็นแบบอย่างที่ดี</t>
  </si>
  <si>
    <t xml:space="preserve">การมาปฏิบัติงานและทำงานล่วงเวลา </t>
  </si>
  <si>
    <t>เข้าร่วมประชุมของหน่วยงาน,ทีมคร่อม,โรงพยาบาล</t>
  </si>
  <si>
    <t>การทำงานเป็นทีม</t>
  </si>
  <si>
    <t>คะแนนตัวชี้วัดร่วม</t>
  </si>
  <si>
    <t>.เข้าร่วมกิจกรรมหน่วยงาน</t>
  </si>
  <si>
    <t>เข้าร่วมกิจกรรมองค์กร</t>
  </si>
  <si>
    <t>เข้าร่วมกิจกรรมและปฏิบัติงานพิเศษที่ได้รับมอบหมาย</t>
  </si>
  <si>
    <t>รวมคะแนนเฉลี่ยถ่วงน้ำหนักหลังปรับน้ำหนักแล้ว</t>
  </si>
  <si>
    <t xml:space="preserve">ชื่อ ...........................................................             ตำแหน่ง..........................................................           </t>
  </si>
  <si>
    <t xml:space="preserve"> กลุ่มงาน ..........................................................................</t>
  </si>
  <si>
    <t xml:space="preserve">รับมอบหมายงานพิเศษ และสามารถนำไปปฏิบัติได้ตามเป้าหมาย </t>
  </si>
  <si>
    <t xml:space="preserve">รับมอบหมายงานในหน้าที่ และสามารถนำไปปฏิบัติได้ตามเป้าหมาย </t>
  </si>
  <si>
    <t>รับมอบหมายงานพิเศษและสามารถทำงานบรรลุผลสำเร็จ</t>
  </si>
  <si>
    <t>รับเป็นธุระช่วยแก้ปัญหาหรือหาแนวทางแก้ไข ไม่บ่ายเบี่ยง ไม่แก้ตัว หรือปัดภาระ</t>
  </si>
  <si>
    <t>แสดงความคิดเห็นและรอบรู้เท่าทันเทคโนโลยีใหม่ๆในสาขาอาชีพของตนและที่เกี่ยวข้องหรืออาจมีผลกระทบต่อการปฏิบัติหน้าที่ของตน</t>
  </si>
  <si>
    <t>รักษาคำพูดและปฏิบัติในสิ่งที่พูดไว้ไม่บิดเบือนอ้างข้อยกเว้นให้ตนเอง</t>
  </si>
  <si>
    <t>เข้าร่วมกิจกรรมหน่วยงาน</t>
  </si>
  <si>
    <t>เอื้อเฟื้อเผื่อแผ่ให้ความร่วมมือกับผู้อื่นในทีมด้วยดี</t>
  </si>
  <si>
    <t>ชื่อ ...........................................................             ตำแหน่ง..........................................................            กลุ่มงาน ..............................................................</t>
  </si>
  <si>
    <t>ส่วนที่ ๓ : แผนพัฒนาผลการปฏิบัติราชการรายบุคคล</t>
  </si>
  <si>
    <t xml:space="preserve">ปีงบประมาณ ๒๕๕๘ </t>
  </si>
  <si>
    <t>รอบที่............... (...............................)</t>
  </si>
  <si>
    <t>ความรู้ / ทักษะ / สมรรถนะ ที่ต้องได้รับการพัฒนา</t>
  </si>
  <si>
    <t>ผลการประเมิน (GAP)</t>
  </si>
  <si>
    <t>วิธีการพัฒนา</t>
  </si>
  <si>
    <t>ช่วงเวลาที่ต้องการพัฒนา</t>
  </si>
  <si>
    <t>๑ ระดับความรู้</t>
  </si>
  <si>
    <t xml:space="preserve">  ๑.๑ ความรู้ ความสามารถที่ใช้ในการปฏิบัติงาน</t>
  </si>
  <si>
    <t xml:space="preserve">  ๑.๒ ความรู้เรื่องกฎหมาย และ กฎระเบียบราชการ</t>
  </si>
  <si>
    <t>๒ ระดับทักษะ</t>
  </si>
  <si>
    <t xml:space="preserve">  ๒.๑ การใช้คอมพิวเตอร์</t>
  </si>
  <si>
    <t xml:space="preserve">  ๒.๒ การใช้ภาษาอังกฤษ</t>
  </si>
  <si>
    <t xml:space="preserve">  ๒.๓ การคำนวณ</t>
  </si>
  <si>
    <t xml:space="preserve">  ๒.๔ การจัดการข้อมูล</t>
  </si>
  <si>
    <t>๓ ระดับสมรรถนะ</t>
  </si>
  <si>
    <t xml:space="preserve">  ๓.๑ การมุ่งผลสัมฤทธิ์</t>
  </si>
  <si>
    <t xml:space="preserve">  ๓.๒ บริการที่ดี</t>
  </si>
  <si>
    <t xml:space="preserve">  ๓.๓ การสั่งสมความเชี่ยวชาญในงานอาชีพ</t>
  </si>
  <si>
    <t xml:space="preserve">  ๓.๔ การยึดมั่นใจความถูกต้องชอบธรรมและจริยธรรม</t>
  </si>
  <si>
    <t xml:space="preserve">  ๓.๕ การทำงานเป็นทีม</t>
  </si>
  <si>
    <r>
      <t xml:space="preserve">        </t>
    </r>
    <r>
      <rPr>
        <b/>
        <u val="single"/>
        <sz val="16"/>
        <rFont val="Angsana New"/>
        <family val="1"/>
      </rPr>
      <t>แบบสรุปการประเมินสมรรถนะ ประจำปี 2558</t>
    </r>
  </si>
  <si>
    <t>รอบการประเมิน</t>
  </si>
  <si>
    <t xml:space="preserve"> ครั้งที่ 1   ตุลาคม 2557 -มีนาคม 2558</t>
  </si>
  <si>
    <t xml:space="preserve">       ครั้งที่ 2   เมษายน 2558 - กันยายน 2558</t>
  </si>
  <si>
    <t>ส่วนราชการที่ปฏิบัติงานจริง........โรงพยาบาลท่ายาง..........................................</t>
  </si>
  <si>
    <t>คะแนนจากการประเมิน</t>
  </si>
  <si>
    <t>น้ำหนัก %  (ข)</t>
  </si>
  <si>
    <t>รวมคะแนน  (ค=กxข)</t>
  </si>
  <si>
    <t>บันทึกการประเมินโดยผู้ประเมิน (ถ้ามี) และในกรณีพื้นที่ไม่พอให้บันทึกลงในเอกสารหน้าหลัง</t>
  </si>
  <si>
    <r>
      <t xml:space="preserve"> 
   </t>
    </r>
    <r>
      <rPr>
        <b/>
        <sz val="14"/>
        <rFont val="Angsana New"/>
        <family val="1"/>
      </rPr>
      <t xml:space="preserve"> </t>
    </r>
    <r>
      <rPr>
        <b/>
        <u val="single"/>
        <sz val="12"/>
        <rFont val="Angsana New"/>
        <family val="1"/>
      </rPr>
      <t xml:space="preserve">แนวทางการประเมินพฤติกรรมการปฏิบัติราชการ </t>
    </r>
    <r>
      <rPr>
        <sz val="12"/>
        <rFont val="Angsana New"/>
        <family val="1"/>
      </rPr>
      <t xml:space="preserve">
          </t>
    </r>
    <r>
      <rPr>
        <sz val="14"/>
        <rFont val="Angsana New"/>
        <family val="1"/>
      </rPr>
      <t xml:space="preserve">ใช้แบบประเมินนี้ในการประเมินสมรรถนะ
          โดยใช้มาตรวัด : การพิจารณาจุดอ่อนจุดแข็ง
          เชิงพฤติกรรมของผู้รับการประเมิน
      1 คะแนน = จำเป็นต้องพัฒนาอย่างยิ่ง
      2 คะแนน = ต้องพัฒนา
      3 คะแนน = พอใช้
      4 คะแนน = ดี 
      5 คะแนน = ดีเยี่ยม   </t>
    </r>
    <r>
      <rPr>
        <sz val="12"/>
        <rFont val="Angsana New"/>
        <family val="1"/>
      </rPr>
      <t xml:space="preserve">
</t>
    </r>
  </si>
  <si>
    <t xml:space="preserve">ตนเอง </t>
  </si>
  <si>
    <t>ผู้ประเมินชั้นต้น (1)</t>
  </si>
  <si>
    <t>ผู้ประเมินเหนือขึ้นไป (2)</t>
  </si>
  <si>
    <t>ผู้ประเมินเหนือขึ้นไป (ถ้ามี) (3)</t>
  </si>
  <si>
    <t>คะแนนเฉลี่ย (ก)</t>
  </si>
  <si>
    <t xml:space="preserve">1.การมุ่งผลสัมฤทธิ์  </t>
  </si>
  <si>
    <t xml:space="preserve">2.การบริการที่ดี  </t>
  </si>
  <si>
    <t xml:space="preserve">3.การสั่งสมความเชี่ยวชาญในงานอาชีพ  </t>
  </si>
  <si>
    <t xml:space="preserve">4.การยึดมั่นในความถูกต้องชอบธรรมและจริยธรรม  </t>
  </si>
  <si>
    <t xml:space="preserve">5.การทำงานเป็นทีม </t>
  </si>
  <si>
    <t xml:space="preserve">                                                                                                                                                 รวม</t>
  </si>
  <si>
    <t xml:space="preserve">แปลงคะแนนรวมข้างต้นเป็นคะแนนเต็ม 100 คะแนน ( โดยนำ 20 มาคูณ)  </t>
  </si>
  <si>
    <t xml:space="preserve">    </t>
  </si>
  <si>
    <t>ผู้เกี่ยวข้องกับการประเมิน (ชื่อ-สกุล ตัวบรรจง)</t>
  </si>
  <si>
    <t>ลายมือชื่อผู้ประเมิน (ลายมือชื่อ)</t>
  </si>
  <si>
    <t>ลงนามรับทราบผลการประเมิน (ลายมือชื่อ)</t>
  </si>
  <si>
    <t xml:space="preserve">ผู้ประเมินชั้นต้น </t>
  </si>
  <si>
    <t>วันที่........../............../.............</t>
  </si>
  <si>
    <t>วันที่......../......../..........</t>
  </si>
  <si>
    <t>ผู้ประเมินเหนือขึ้นไป</t>
  </si>
  <si>
    <t>คำอธิบาย เกณฑ์ในการประเมินพฤติกรรมที่แสดงจริงในระดับที่คาดหวัง</t>
  </si>
  <si>
    <t>1  คะแนน</t>
  </si>
  <si>
    <t>จำเป็นต้องพัฒนาอย่างยิ่ง</t>
  </si>
  <si>
    <t xml:space="preserve"> ไม่สามารถแสดงพฤติกรรมตามที่ระบุไว้ในพจนานุกรรมสมรรถนะที่ให้เห็นได้</t>
  </si>
  <si>
    <t>2  คะแนน</t>
  </si>
  <si>
    <t>ต้องพัฒนา</t>
  </si>
  <si>
    <t xml:space="preserve">  แสดงพฤติกรรมที่คาดหวังได้น้อยกว่าครึ่งหนึ่งของที่กำหนด และเห็นได้ว่ามีพฤติกรรมบางอย่างที่ต้องได้รับการพัฒนา</t>
  </si>
  <si>
    <t>3  คะแนน</t>
  </si>
  <si>
    <t>พอใช้</t>
  </si>
  <si>
    <t xml:space="preserve">  แสดงพฤติกรรมที่คาดหวังได้มากกว่าครึ่งหนึ่งของที่กำหนด แม้จะยังมีจุดอ่อนในบางเรื่อง   </t>
  </si>
  <si>
    <t>4  คะแนน</t>
  </si>
  <si>
    <t>ดี</t>
  </si>
  <si>
    <t xml:space="preserve">  แสดงพฤติกรรมได้ตามที่คาดหวังเกือบทั้งหมด พฤติกรรมดังกล่าวมีความคงเส้นคงวา และไม่มีจุดอ่อนที่เห็นได้ชัด</t>
  </si>
  <si>
    <t>5  คะแนน</t>
  </si>
  <si>
    <t>ดีเยี่ยม</t>
  </si>
  <si>
    <t xml:space="preserve"> แสดงพฤติกรรมได้ตามที่คาดหวังทั้งหมด พฤติกรรมดังกล่าวแสดงออกมาอย่างเด่นชัด จนถือได้ว่าเป็นจุดแข็งของผู้รับการประเมิน</t>
  </si>
  <si>
    <t>ชื่อผู้รับการประเมิน ..................................................................................................</t>
  </si>
  <si>
    <t>ตำแหน่ง.....................................................................................................</t>
  </si>
  <si>
    <t xml:space="preserve">                          □ ครั้งที่ 2 เม.ย...-ก.ย..</t>
  </si>
</sst>
</file>

<file path=xl/styles.xml><?xml version="1.0" encoding="utf-8"?>
<styleSheet xmlns="http://schemas.openxmlformats.org/spreadsheetml/2006/main">
  <numFmts count="27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.00_ ;\-#,##0.00\ "/>
  </numFmts>
  <fonts count="72">
    <font>
      <sz val="10"/>
      <name val="Arial"/>
      <family val="0"/>
    </font>
    <font>
      <b/>
      <sz val="15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name val="Tahoma"/>
      <family val="2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u val="single"/>
      <sz val="16"/>
      <name val="Angsana New"/>
      <family val="1"/>
    </font>
    <font>
      <b/>
      <sz val="16"/>
      <color indexed="10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0"/>
      <name val="Angsana New"/>
      <family val="1"/>
    </font>
    <font>
      <sz val="12"/>
      <name val="Arial"/>
      <family val="2"/>
    </font>
    <font>
      <b/>
      <sz val="13"/>
      <name val="Angsana New"/>
      <family val="1"/>
    </font>
    <font>
      <b/>
      <sz val="16"/>
      <color indexed="12"/>
      <name val="Angsana New"/>
      <family val="1"/>
    </font>
    <font>
      <sz val="18"/>
      <color indexed="10"/>
      <name val="Angsana New"/>
      <family val="1"/>
    </font>
    <font>
      <b/>
      <sz val="13"/>
      <color indexed="10"/>
      <name val="Angsana New"/>
      <family val="1"/>
    </font>
    <font>
      <b/>
      <sz val="16"/>
      <color indexed="14"/>
      <name val="Angsana New"/>
      <family val="1"/>
    </font>
    <font>
      <sz val="14"/>
      <color indexed="62"/>
      <name val="Angsana New"/>
      <family val="1"/>
    </font>
    <font>
      <sz val="16"/>
      <name val="Arial"/>
      <family val="2"/>
    </font>
    <font>
      <u val="single"/>
      <sz val="13"/>
      <name val="Angsana New"/>
      <family val="1"/>
    </font>
    <font>
      <sz val="13"/>
      <name val="Arial"/>
      <family val="2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43"/>
      <name val="Angsana New"/>
      <family val="1"/>
    </font>
    <font>
      <sz val="14"/>
      <color indexed="4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2" tint="-0.24997000396251678"/>
      <name val="Angsana New"/>
      <family val="1"/>
    </font>
    <font>
      <sz val="14"/>
      <color theme="2" tint="-0.24997000396251678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9" fontId="8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vertical="top" wrapText="1"/>
    </xf>
    <xf numFmtId="0" fontId="8" fillId="0" borderId="18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1" fillId="0" borderId="23" xfId="0" applyNumberFormat="1" applyFont="1" applyBorder="1" applyAlignment="1">
      <alignment vertical="center" wrapText="1"/>
    </xf>
    <xf numFmtId="0" fontId="8" fillId="0" borderId="24" xfId="0" applyFont="1" applyBorder="1" applyAlignment="1">
      <alignment vertical="top" wrapText="1"/>
    </xf>
    <xf numFmtId="1" fontId="10" fillId="0" borderId="25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1" fontId="9" fillId="0" borderId="23" xfId="0" applyNumberFormat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8" fillId="0" borderId="26" xfId="0" applyFont="1" applyBorder="1" applyAlignment="1">
      <alignment wrapText="1"/>
    </xf>
    <xf numFmtId="0" fontId="11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top" wrapText="1"/>
    </xf>
    <xf numFmtId="2" fontId="11" fillId="0" borderId="29" xfId="0" applyNumberFormat="1" applyFont="1" applyBorder="1" applyAlignment="1">
      <alignment horizontal="right" vertical="top" wrapText="1"/>
    </xf>
    <xf numFmtId="2" fontId="12" fillId="0" borderId="30" xfId="0" applyNumberFormat="1" applyFont="1" applyBorder="1" applyAlignment="1">
      <alignment vertical="top" wrapText="1"/>
    </xf>
    <xf numFmtId="2" fontId="12" fillId="0" borderId="29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1" fontId="11" fillId="0" borderId="31" xfId="0" applyNumberFormat="1" applyFont="1" applyBorder="1" applyAlignment="1">
      <alignment vertical="center" wrapText="1"/>
    </xf>
    <xf numFmtId="1" fontId="11" fillId="0" borderId="32" xfId="0" applyNumberFormat="1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12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7" fillId="0" borderId="33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17" fillId="0" borderId="34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36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2" fontId="4" fillId="0" borderId="37" xfId="0" applyNumberFormat="1" applyFont="1" applyBorder="1" applyAlignment="1">
      <alignment horizontal="center" vertical="top" wrapText="1"/>
    </xf>
    <xf numFmtId="9" fontId="7" fillId="0" borderId="37" xfId="46" applyNumberFormat="1" applyFont="1" applyBorder="1" applyAlignment="1">
      <alignment horizontal="center" vertical="top" wrapText="1"/>
    </xf>
    <xf numFmtId="2" fontId="25" fillId="0" borderId="37" xfId="0" applyNumberFormat="1" applyFont="1" applyBorder="1" applyAlignment="1">
      <alignment horizontal="center" vertical="top" wrapText="1"/>
    </xf>
    <xf numFmtId="0" fontId="26" fillId="0" borderId="37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9" fontId="7" fillId="0" borderId="38" xfId="0" applyNumberFormat="1" applyFont="1" applyBorder="1" applyAlignment="1">
      <alignment horizontal="center" vertical="top" wrapText="1"/>
    </xf>
    <xf numFmtId="2" fontId="27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2" fontId="28" fillId="0" borderId="37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vertical="top" wrapText="1"/>
    </xf>
    <xf numFmtId="0" fontId="3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11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26" xfId="0" applyFont="1" applyBorder="1" applyAlignment="1">
      <alignment vertical="top" wrapText="1"/>
    </xf>
    <xf numFmtId="1" fontId="9" fillId="0" borderId="31" xfId="0" applyNumberFormat="1" applyFont="1" applyBorder="1" applyAlignment="1">
      <alignment vertical="center" wrapText="1"/>
    </xf>
    <xf numFmtId="1" fontId="11" fillId="0" borderId="39" xfId="0" applyNumberFormat="1" applyFont="1" applyBorder="1" applyAlignment="1">
      <alignment vertical="center" wrapText="1"/>
    </xf>
    <xf numFmtId="0" fontId="8" fillId="0" borderId="40" xfId="0" applyFont="1" applyBorder="1" applyAlignment="1">
      <alignment/>
    </xf>
    <xf numFmtId="1" fontId="10" fillId="0" borderId="41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51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3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5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right" vertical="top" wrapText="1"/>
    </xf>
    <xf numFmtId="0" fontId="11" fillId="0" borderId="56" xfId="0" applyFont="1" applyBorder="1" applyAlignment="1">
      <alignment horizontal="right" vertical="top" wrapText="1"/>
    </xf>
    <xf numFmtId="0" fontId="11" fillId="0" borderId="29" xfId="0" applyFont="1" applyBorder="1" applyAlignment="1">
      <alignment horizontal="right" vertical="top" wrapText="1"/>
    </xf>
    <xf numFmtId="0" fontId="11" fillId="0" borderId="57" xfId="0" applyFont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5</xdr:row>
      <xdr:rowOff>9525</xdr:rowOff>
    </xdr:from>
    <xdr:to>
      <xdr:col>10</xdr:col>
      <xdr:colOff>257175</xdr:colOff>
      <xdr:row>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134225" y="16573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333375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52400" y="0"/>
          <a:ext cx="25812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304800</xdr:colOff>
      <xdr:row>0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7162800" y="762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200025</xdr:rowOff>
    </xdr:from>
    <xdr:to>
      <xdr:col>10</xdr:col>
      <xdr:colOff>314325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7172325" y="4953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A36" sqref="A36"/>
    </sheetView>
  </sheetViews>
  <sheetFormatPr defaultColWidth="9.140625" defaultRowHeight="12.75"/>
  <cols>
    <col min="1" max="1" width="45.421875" style="0" customWidth="1"/>
  </cols>
  <sheetData>
    <row r="1" spans="2:11" ht="23.25">
      <c r="B1" s="1" t="s">
        <v>23</v>
      </c>
      <c r="I1" s="150" t="s">
        <v>21</v>
      </c>
      <c r="J1" s="150"/>
      <c r="K1" s="150"/>
    </row>
    <row r="2" spans="1:12" ht="23.25">
      <c r="A2" s="2" t="s">
        <v>20</v>
      </c>
      <c r="I2" s="150" t="s">
        <v>22</v>
      </c>
      <c r="J2" s="150"/>
      <c r="K2" s="150"/>
      <c r="L2" s="17"/>
    </row>
    <row r="3" ht="23.25">
      <c r="A3" s="2" t="s">
        <v>19</v>
      </c>
    </row>
    <row r="5" spans="1:11" ht="43.5">
      <c r="A5" s="151" t="s">
        <v>0</v>
      </c>
      <c r="B5" s="151" t="s">
        <v>1</v>
      </c>
      <c r="C5" s="152" t="s">
        <v>2</v>
      </c>
      <c r="D5" s="152"/>
      <c r="E5" s="152"/>
      <c r="F5" s="152"/>
      <c r="G5" s="152"/>
      <c r="H5" s="153" t="s">
        <v>3</v>
      </c>
      <c r="I5" s="9" t="s">
        <v>4</v>
      </c>
      <c r="J5" s="9" t="s">
        <v>6</v>
      </c>
      <c r="K5" s="9" t="s">
        <v>8</v>
      </c>
    </row>
    <row r="6" spans="1:11" ht="23.25">
      <c r="A6" s="151"/>
      <c r="B6" s="151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53"/>
      <c r="I6" s="9" t="s">
        <v>5</v>
      </c>
      <c r="J6" s="9" t="s">
        <v>7</v>
      </c>
      <c r="K6" s="11" t="s">
        <v>9</v>
      </c>
    </row>
    <row r="7" spans="1:11" ht="43.5">
      <c r="A7" s="20" t="s">
        <v>24</v>
      </c>
      <c r="B7" s="18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21">
        <v>5</v>
      </c>
      <c r="I7" s="14">
        <v>5</v>
      </c>
      <c r="J7" s="14">
        <v>15</v>
      </c>
      <c r="K7" s="14">
        <f>I7*J7/100</f>
        <v>0.75</v>
      </c>
    </row>
    <row r="8" spans="1:11" ht="46.5">
      <c r="A8" s="19" t="s">
        <v>25</v>
      </c>
      <c r="B8" s="10" t="s">
        <v>26</v>
      </c>
      <c r="C8" s="14">
        <v>75</v>
      </c>
      <c r="D8" s="14">
        <v>80</v>
      </c>
      <c r="E8" s="14">
        <v>85</v>
      </c>
      <c r="F8" s="14">
        <v>90</v>
      </c>
      <c r="G8" s="14">
        <v>95</v>
      </c>
      <c r="H8" s="16">
        <v>86</v>
      </c>
      <c r="I8" s="14">
        <v>3.2</v>
      </c>
      <c r="J8" s="14">
        <v>15</v>
      </c>
      <c r="K8" s="14">
        <f>I8*J8/100</f>
        <v>0.48</v>
      </c>
    </row>
    <row r="9" spans="1:11" ht="23.25">
      <c r="A9" s="6"/>
      <c r="B9" s="7"/>
      <c r="C9" s="8"/>
      <c r="D9" s="8"/>
      <c r="E9" s="8"/>
      <c r="F9" s="8"/>
      <c r="G9" s="8"/>
      <c r="H9" s="14"/>
      <c r="I9" s="14"/>
      <c r="J9" s="22">
        <v>25</v>
      </c>
      <c r="K9" s="14">
        <f>I9*J9/100</f>
        <v>0</v>
      </c>
    </row>
    <row r="10" spans="1:11" ht="23.25">
      <c r="A10" s="6"/>
      <c r="B10" s="7"/>
      <c r="C10" s="8"/>
      <c r="D10" s="8"/>
      <c r="E10" s="8"/>
      <c r="F10" s="8"/>
      <c r="G10" s="8"/>
      <c r="H10" s="14"/>
      <c r="I10" s="14"/>
      <c r="J10" s="22">
        <v>25</v>
      </c>
      <c r="K10" s="14">
        <f>I10*J10/100</f>
        <v>0</v>
      </c>
    </row>
    <row r="11" spans="1:11" ht="23.25">
      <c r="A11" s="6"/>
      <c r="B11" s="7"/>
      <c r="C11" s="8"/>
      <c r="D11" s="8"/>
      <c r="E11" s="8"/>
      <c r="F11" s="8"/>
      <c r="G11" s="8"/>
      <c r="H11" s="14"/>
      <c r="I11" s="14"/>
      <c r="J11" s="22">
        <v>20</v>
      </c>
      <c r="K11" s="14">
        <f>I11*J11/100</f>
        <v>0</v>
      </c>
    </row>
    <row r="12" spans="1:11" ht="23.25" customHeight="1">
      <c r="A12" s="6"/>
      <c r="B12" s="6"/>
      <c r="C12" s="6"/>
      <c r="D12" s="6"/>
      <c r="E12" s="6"/>
      <c r="F12" s="6"/>
      <c r="G12" s="6"/>
      <c r="H12" s="12" t="s">
        <v>10</v>
      </c>
      <c r="I12" s="6"/>
      <c r="J12" s="13">
        <v>1</v>
      </c>
      <c r="K12" s="10">
        <f>K7+K8+K9+K10+K11</f>
        <v>1.23</v>
      </c>
    </row>
    <row r="13" spans="1:11" ht="27" customHeight="1">
      <c r="A13" s="155" t="s">
        <v>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6">
        <f>K12*20</f>
        <v>24.6</v>
      </c>
    </row>
    <row r="15" spans="1:11" s="5" customFormat="1" ht="19.5" customHeight="1">
      <c r="A15" s="3" t="s">
        <v>11</v>
      </c>
      <c r="B15" s="154" t="s">
        <v>12</v>
      </c>
      <c r="C15" s="154"/>
      <c r="D15" s="154"/>
      <c r="E15" s="154"/>
      <c r="F15" s="154"/>
      <c r="G15" s="154" t="s">
        <v>13</v>
      </c>
      <c r="H15" s="154"/>
      <c r="I15" s="154"/>
      <c r="J15" s="154"/>
      <c r="K15" s="154"/>
    </row>
    <row r="16" spans="1:11" s="5" customFormat="1" ht="19.5" customHeight="1">
      <c r="A16" s="3" t="s">
        <v>14</v>
      </c>
      <c r="B16" s="154" t="s">
        <v>15</v>
      </c>
      <c r="C16" s="154"/>
      <c r="D16" s="154"/>
      <c r="E16" s="154"/>
      <c r="F16" s="154"/>
      <c r="G16" s="154" t="s">
        <v>15</v>
      </c>
      <c r="H16" s="154"/>
      <c r="I16" s="154"/>
      <c r="J16" s="154"/>
      <c r="K16" s="154"/>
    </row>
    <row r="17" spans="1:11" s="5" customFormat="1" ht="19.5" customHeight="1">
      <c r="A17" s="4" t="s">
        <v>16</v>
      </c>
      <c r="B17" s="154" t="s">
        <v>15</v>
      </c>
      <c r="C17" s="154"/>
      <c r="D17" s="154"/>
      <c r="E17" s="154"/>
      <c r="F17" s="154"/>
      <c r="G17" s="154" t="s">
        <v>15</v>
      </c>
      <c r="H17" s="154"/>
      <c r="I17" s="154"/>
      <c r="J17" s="154"/>
      <c r="K17" s="154"/>
    </row>
    <row r="18" spans="1:11" s="5" customFormat="1" ht="19.5" customHeight="1">
      <c r="A18" s="4" t="s">
        <v>17</v>
      </c>
      <c r="B18" s="154" t="s">
        <v>15</v>
      </c>
      <c r="C18" s="154"/>
      <c r="D18" s="154"/>
      <c r="E18" s="154"/>
      <c r="F18" s="154"/>
      <c r="G18" s="154" t="s">
        <v>15</v>
      </c>
      <c r="H18" s="154"/>
      <c r="I18" s="154"/>
      <c r="J18" s="154"/>
      <c r="K18" s="154"/>
    </row>
    <row r="19" ht="19.5" customHeight="1"/>
    <row r="20" ht="19.5" customHeight="1"/>
  </sheetData>
  <sheetProtection/>
  <mergeCells count="15">
    <mergeCell ref="B18:F18"/>
    <mergeCell ref="G18:K18"/>
    <mergeCell ref="A13:J13"/>
    <mergeCell ref="B15:F15"/>
    <mergeCell ref="G15:K15"/>
    <mergeCell ref="B16:F16"/>
    <mergeCell ref="G16:K16"/>
    <mergeCell ref="B17:F17"/>
    <mergeCell ref="G17:K17"/>
    <mergeCell ref="I1:K1"/>
    <mergeCell ref="I2:K2"/>
    <mergeCell ref="A5:A6"/>
    <mergeCell ref="B5:B6"/>
    <mergeCell ref="C5:G5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8.00390625" style="24" customWidth="1"/>
    <col min="2" max="3" width="4.7109375" style="24" customWidth="1"/>
    <col min="4" max="4" width="39.00390625" style="24" customWidth="1"/>
    <col min="5" max="5" width="9.00390625" style="24" customWidth="1"/>
    <col min="6" max="10" width="5.7109375" style="24" customWidth="1"/>
    <col min="11" max="11" width="11.421875" style="24" customWidth="1"/>
    <col min="12" max="12" width="8.8515625" style="24" customWidth="1"/>
    <col min="13" max="13" width="10.140625" style="24" customWidth="1"/>
    <col min="14" max="14" width="13.28125" style="24" customWidth="1"/>
    <col min="15" max="16384" width="9.140625" style="24" customWidth="1"/>
  </cols>
  <sheetData>
    <row r="1" spans="5:14" ht="21">
      <c r="E1" s="25" t="s">
        <v>28</v>
      </c>
      <c r="L1" s="159" t="s">
        <v>35</v>
      </c>
      <c r="M1" s="159"/>
      <c r="N1" s="159"/>
    </row>
    <row r="2" spans="4:15" ht="21">
      <c r="D2" s="26" t="s">
        <v>27</v>
      </c>
      <c r="L2" s="159" t="s">
        <v>157</v>
      </c>
      <c r="M2" s="159"/>
      <c r="N2" s="159"/>
      <c r="O2" s="17"/>
    </row>
    <row r="3" ht="21">
      <c r="D3" s="26" t="s">
        <v>29</v>
      </c>
    </row>
    <row r="4" ht="10.5" customHeight="1"/>
    <row r="5" spans="1:14" ht="42" customHeight="1">
      <c r="A5" s="156" t="s">
        <v>33</v>
      </c>
      <c r="B5" s="157"/>
      <c r="C5" s="158"/>
      <c r="D5" s="160" t="s">
        <v>34</v>
      </c>
      <c r="E5" s="160" t="s">
        <v>1</v>
      </c>
      <c r="F5" s="162" t="s">
        <v>2</v>
      </c>
      <c r="G5" s="163"/>
      <c r="H5" s="163"/>
      <c r="I5" s="163"/>
      <c r="J5" s="164"/>
      <c r="K5" s="160" t="s">
        <v>3</v>
      </c>
      <c r="L5" s="23" t="s">
        <v>4</v>
      </c>
      <c r="M5" s="23" t="s">
        <v>6</v>
      </c>
      <c r="N5" s="23" t="s">
        <v>8</v>
      </c>
    </row>
    <row r="6" spans="1:14" ht="51.75">
      <c r="A6" s="53" t="s">
        <v>30</v>
      </c>
      <c r="B6" s="53" t="s">
        <v>31</v>
      </c>
      <c r="C6" s="53" t="s">
        <v>32</v>
      </c>
      <c r="D6" s="161"/>
      <c r="E6" s="161"/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161"/>
      <c r="L6" s="54" t="s">
        <v>5</v>
      </c>
      <c r="M6" s="54" t="s">
        <v>7</v>
      </c>
      <c r="N6" s="55" t="s">
        <v>39</v>
      </c>
    </row>
    <row r="7" spans="1:14" ht="42">
      <c r="A7" s="52" t="s">
        <v>36</v>
      </c>
      <c r="B7" s="29"/>
      <c r="C7" s="29"/>
      <c r="D7" s="30" t="s">
        <v>41</v>
      </c>
      <c r="E7" s="28" t="s">
        <v>37</v>
      </c>
      <c r="F7" s="28">
        <v>2</v>
      </c>
      <c r="G7" s="28">
        <v>4</v>
      </c>
      <c r="H7" s="28">
        <v>6</v>
      </c>
      <c r="I7" s="28">
        <v>8</v>
      </c>
      <c r="J7" s="28">
        <v>10</v>
      </c>
      <c r="K7" s="31"/>
      <c r="L7" s="31"/>
      <c r="M7" s="28">
        <v>20</v>
      </c>
      <c r="N7" s="31"/>
    </row>
    <row r="8" spans="1:14" ht="63">
      <c r="A8" s="52" t="s">
        <v>38</v>
      </c>
      <c r="B8" s="29"/>
      <c r="C8" s="29"/>
      <c r="D8" s="30" t="s">
        <v>42</v>
      </c>
      <c r="E8" s="28" t="s">
        <v>26</v>
      </c>
      <c r="F8" s="28">
        <v>1</v>
      </c>
      <c r="G8" s="28">
        <v>2</v>
      </c>
      <c r="H8" s="28">
        <v>3</v>
      </c>
      <c r="I8" s="28">
        <v>4</v>
      </c>
      <c r="J8" s="28">
        <v>5</v>
      </c>
      <c r="K8" s="32"/>
      <c r="L8" s="31"/>
      <c r="M8" s="28">
        <v>20</v>
      </c>
      <c r="N8" s="31"/>
    </row>
    <row r="9" spans="1:14" ht="30" customHeight="1">
      <c r="A9" s="56"/>
      <c r="B9" s="56"/>
      <c r="C9" s="56"/>
      <c r="D9" s="57"/>
      <c r="E9" s="58"/>
      <c r="F9" s="59"/>
      <c r="G9" s="59"/>
      <c r="H9" s="59"/>
      <c r="I9" s="59"/>
      <c r="J9" s="59"/>
      <c r="K9" s="60"/>
      <c r="L9" s="60"/>
      <c r="M9" s="61"/>
      <c r="N9" s="60"/>
    </row>
    <row r="10" spans="1:14" ht="30" customHeight="1">
      <c r="A10" s="29"/>
      <c r="B10" s="29"/>
      <c r="C10" s="29"/>
      <c r="D10" s="33"/>
      <c r="E10" s="34"/>
      <c r="F10" s="35"/>
      <c r="G10" s="35"/>
      <c r="H10" s="35"/>
      <c r="I10" s="35"/>
      <c r="J10" s="35"/>
      <c r="K10" s="31"/>
      <c r="L10" s="31"/>
      <c r="M10" s="36"/>
      <c r="N10" s="31"/>
    </row>
    <row r="11" spans="1:14" ht="30" customHeight="1">
      <c r="A11" s="37"/>
      <c r="B11" s="37"/>
      <c r="C11" s="37"/>
      <c r="D11" s="38"/>
      <c r="E11" s="39"/>
      <c r="F11" s="40"/>
      <c r="G11" s="40"/>
      <c r="H11" s="40"/>
      <c r="I11" s="40"/>
      <c r="J11" s="40"/>
      <c r="K11" s="41"/>
      <c r="L11" s="31"/>
      <c r="M11" s="36"/>
      <c r="N11" s="31"/>
    </row>
    <row r="12" spans="1:14" ht="23.25" customHeight="1">
      <c r="A12" s="42"/>
      <c r="B12" s="43"/>
      <c r="C12" s="43"/>
      <c r="D12" s="44"/>
      <c r="E12" s="44"/>
      <c r="F12" s="44"/>
      <c r="G12" s="44"/>
      <c r="H12" s="44"/>
      <c r="I12" s="44"/>
      <c r="J12" s="44"/>
      <c r="K12" s="45" t="s">
        <v>10</v>
      </c>
      <c r="L12" s="38"/>
      <c r="M12" s="46">
        <v>1</v>
      </c>
      <c r="N12" s="28"/>
    </row>
    <row r="13" spans="1:14" ht="27" customHeight="1">
      <c r="A13" s="47"/>
      <c r="B13" s="15"/>
      <c r="C13" s="15"/>
      <c r="D13" s="166" t="s">
        <v>40</v>
      </c>
      <c r="E13" s="166"/>
      <c r="F13" s="166"/>
      <c r="G13" s="166"/>
      <c r="H13" s="166"/>
      <c r="I13" s="166"/>
      <c r="J13" s="166"/>
      <c r="K13" s="166"/>
      <c r="L13" s="166"/>
      <c r="M13" s="167"/>
      <c r="N13" s="48"/>
    </row>
    <row r="15" spans="4:14" s="49" customFormat="1" ht="19.5" customHeight="1">
      <c r="D15" s="50" t="s">
        <v>11</v>
      </c>
      <c r="E15" s="165" t="s">
        <v>12</v>
      </c>
      <c r="F15" s="165"/>
      <c r="G15" s="165"/>
      <c r="H15" s="165"/>
      <c r="I15" s="165"/>
      <c r="J15" s="165" t="s">
        <v>13</v>
      </c>
      <c r="K15" s="165"/>
      <c r="L15" s="165"/>
      <c r="M15" s="165"/>
      <c r="N15" s="165"/>
    </row>
    <row r="16" spans="4:14" s="49" customFormat="1" ht="19.5" customHeight="1">
      <c r="D16" s="50" t="s">
        <v>14</v>
      </c>
      <c r="E16" s="165" t="s">
        <v>15</v>
      </c>
      <c r="F16" s="165"/>
      <c r="G16" s="165"/>
      <c r="H16" s="165"/>
      <c r="I16" s="165"/>
      <c r="J16" s="165" t="s">
        <v>15</v>
      </c>
      <c r="K16" s="165"/>
      <c r="L16" s="165"/>
      <c r="M16" s="165"/>
      <c r="N16" s="165"/>
    </row>
    <row r="17" spans="4:14" s="49" customFormat="1" ht="19.5" customHeight="1">
      <c r="D17" s="51" t="s">
        <v>16</v>
      </c>
      <c r="E17" s="165" t="s">
        <v>15</v>
      </c>
      <c r="F17" s="165"/>
      <c r="G17" s="165"/>
      <c r="H17" s="165"/>
      <c r="I17" s="165"/>
      <c r="J17" s="165" t="s">
        <v>15</v>
      </c>
      <c r="K17" s="165"/>
      <c r="L17" s="165"/>
      <c r="M17" s="165"/>
      <c r="N17" s="165"/>
    </row>
    <row r="18" spans="4:14" s="49" customFormat="1" ht="19.5" customHeight="1">
      <c r="D18" s="51" t="s">
        <v>17</v>
      </c>
      <c r="E18" s="165" t="s">
        <v>15</v>
      </c>
      <c r="F18" s="165"/>
      <c r="G18" s="165"/>
      <c r="H18" s="165"/>
      <c r="I18" s="165"/>
      <c r="J18" s="165" t="s">
        <v>15</v>
      </c>
      <c r="K18" s="165"/>
      <c r="L18" s="165"/>
      <c r="M18" s="165"/>
      <c r="N18" s="165"/>
    </row>
    <row r="19" ht="19.5" customHeight="1"/>
    <row r="20" ht="19.5" customHeight="1"/>
  </sheetData>
  <sheetProtection/>
  <mergeCells count="16">
    <mergeCell ref="E18:I18"/>
    <mergeCell ref="J18:N18"/>
    <mergeCell ref="D13:M13"/>
    <mergeCell ref="E15:I15"/>
    <mergeCell ref="J15:N15"/>
    <mergeCell ref="E16:I16"/>
    <mergeCell ref="J16:N16"/>
    <mergeCell ref="E17:I17"/>
    <mergeCell ref="J17:N17"/>
    <mergeCell ref="A5:C5"/>
    <mergeCell ref="L1:N1"/>
    <mergeCell ref="L2:N2"/>
    <mergeCell ref="D5:D6"/>
    <mergeCell ref="E5:E6"/>
    <mergeCell ref="F5:J5"/>
    <mergeCell ref="K5:K6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30.00390625" style="113" customWidth="1"/>
    <col min="2" max="2" width="6.00390625" style="113" customWidth="1"/>
    <col min="3" max="3" width="5.00390625" style="113" customWidth="1"/>
    <col min="4" max="4" width="7.8515625" style="113" customWidth="1"/>
    <col min="5" max="5" width="8.00390625" style="113" customWidth="1"/>
    <col min="6" max="6" width="8.7109375" style="113" customWidth="1"/>
    <col min="7" max="7" width="6.00390625" style="113" customWidth="1"/>
    <col min="8" max="8" width="6.421875" style="113" customWidth="1"/>
    <col min="9" max="9" width="7.28125" style="113" customWidth="1"/>
    <col min="10" max="10" width="20.00390625" style="113" customWidth="1"/>
    <col min="11" max="11" width="39.57421875" style="113" customWidth="1"/>
    <col min="12" max="16384" width="9.140625" style="113" customWidth="1"/>
  </cols>
  <sheetData>
    <row r="1" spans="1:11" s="110" customFormat="1" ht="23.25">
      <c r="A1" s="168" t="s">
        <v>109</v>
      </c>
      <c r="B1" s="168"/>
      <c r="C1" s="168"/>
      <c r="D1" s="168"/>
      <c r="E1" s="109"/>
      <c r="F1" s="109"/>
      <c r="J1" s="111" t="s">
        <v>110</v>
      </c>
      <c r="K1" s="112" t="s">
        <v>111</v>
      </c>
    </row>
    <row r="2" spans="1:11" s="2" customFormat="1" ht="35.25" customHeight="1">
      <c r="A2" s="2" t="s">
        <v>155</v>
      </c>
      <c r="G2" s="2" t="s">
        <v>156</v>
      </c>
      <c r="K2" s="112" t="s">
        <v>112</v>
      </c>
    </row>
    <row r="3" s="2" customFormat="1" ht="30.75" customHeight="1" thickBot="1">
      <c r="A3" s="2" t="s">
        <v>113</v>
      </c>
    </row>
    <row r="4" spans="1:11" ht="20.25" customHeight="1" thickBot="1">
      <c r="A4" s="169" t="s">
        <v>46</v>
      </c>
      <c r="B4" s="172" t="s">
        <v>47</v>
      </c>
      <c r="C4" s="173" t="s">
        <v>114</v>
      </c>
      <c r="D4" s="174"/>
      <c r="E4" s="174"/>
      <c r="F4" s="174"/>
      <c r="G4" s="175"/>
      <c r="H4" s="172" t="s">
        <v>115</v>
      </c>
      <c r="I4" s="172" t="s">
        <v>116</v>
      </c>
      <c r="J4" s="172" t="s">
        <v>117</v>
      </c>
      <c r="K4" s="177" t="s">
        <v>118</v>
      </c>
    </row>
    <row r="5" spans="1:11" ht="20.25" customHeight="1">
      <c r="A5" s="170"/>
      <c r="B5" s="170"/>
      <c r="C5" s="172" t="s">
        <v>119</v>
      </c>
      <c r="D5" s="172" t="s">
        <v>120</v>
      </c>
      <c r="E5" s="172" t="s">
        <v>121</v>
      </c>
      <c r="F5" s="172" t="s">
        <v>122</v>
      </c>
      <c r="G5" s="172" t="s">
        <v>123</v>
      </c>
      <c r="H5" s="170"/>
      <c r="I5" s="170"/>
      <c r="J5" s="170"/>
      <c r="K5" s="178"/>
    </row>
    <row r="6" spans="1:11" ht="33.75" customHeight="1" thickBot="1">
      <c r="A6" s="171"/>
      <c r="B6" s="171"/>
      <c r="C6" s="171"/>
      <c r="D6" s="171"/>
      <c r="E6" s="171"/>
      <c r="F6" s="181"/>
      <c r="G6" s="171"/>
      <c r="H6" s="171"/>
      <c r="I6" s="171"/>
      <c r="J6" s="176"/>
      <c r="K6" s="178"/>
    </row>
    <row r="7" spans="1:11" ht="21" customHeight="1" thickBot="1">
      <c r="A7" s="114" t="s">
        <v>124</v>
      </c>
      <c r="B7" s="115"/>
      <c r="C7" s="115"/>
      <c r="D7" s="115"/>
      <c r="E7" s="115"/>
      <c r="F7" s="115"/>
      <c r="G7" s="116"/>
      <c r="H7" s="117">
        <v>0.2</v>
      </c>
      <c r="I7" s="118"/>
      <c r="J7" s="119"/>
      <c r="K7" s="179"/>
    </row>
    <row r="8" spans="1:11" ht="23.25" customHeight="1" thickBot="1">
      <c r="A8" s="114" t="s">
        <v>125</v>
      </c>
      <c r="B8" s="115"/>
      <c r="C8" s="115"/>
      <c r="D8" s="115"/>
      <c r="E8" s="115"/>
      <c r="F8" s="115"/>
      <c r="G8" s="116"/>
      <c r="H8" s="117">
        <v>0.2</v>
      </c>
      <c r="I8" s="118"/>
      <c r="J8" s="120"/>
      <c r="K8" s="179"/>
    </row>
    <row r="9" spans="1:11" ht="24" customHeight="1" thickBot="1">
      <c r="A9" s="114" t="s">
        <v>126</v>
      </c>
      <c r="B9" s="115"/>
      <c r="C9" s="115"/>
      <c r="D9" s="115"/>
      <c r="E9" s="115"/>
      <c r="F9" s="115"/>
      <c r="G9" s="116"/>
      <c r="H9" s="117">
        <v>0.2</v>
      </c>
      <c r="I9" s="118"/>
      <c r="J9" s="120"/>
      <c r="K9" s="179"/>
    </row>
    <row r="10" spans="1:11" ht="36.75" customHeight="1" thickBot="1">
      <c r="A10" s="114" t="s">
        <v>127</v>
      </c>
      <c r="B10" s="115"/>
      <c r="C10" s="115"/>
      <c r="D10" s="115"/>
      <c r="E10" s="115"/>
      <c r="F10" s="115"/>
      <c r="G10" s="116"/>
      <c r="H10" s="117">
        <v>0.2</v>
      </c>
      <c r="I10" s="118"/>
      <c r="J10" s="120"/>
      <c r="K10" s="179"/>
    </row>
    <row r="11" spans="1:11" ht="20.25" customHeight="1" thickBot="1">
      <c r="A11" s="114" t="s">
        <v>128</v>
      </c>
      <c r="B11" s="115"/>
      <c r="C11" s="115"/>
      <c r="D11" s="115"/>
      <c r="E11" s="115"/>
      <c r="F11" s="115"/>
      <c r="G11" s="116"/>
      <c r="H11" s="117">
        <v>0.2</v>
      </c>
      <c r="I11" s="118"/>
      <c r="J11" s="120"/>
      <c r="K11" s="179"/>
    </row>
    <row r="12" spans="1:11" ht="22.5" customHeight="1" thickBot="1">
      <c r="A12" s="182" t="s">
        <v>129</v>
      </c>
      <c r="B12" s="183"/>
      <c r="C12" s="183"/>
      <c r="D12" s="183"/>
      <c r="E12" s="183"/>
      <c r="F12" s="183"/>
      <c r="G12" s="184"/>
      <c r="H12" s="121">
        <f>SUM(H7:H11)</f>
        <v>1</v>
      </c>
      <c r="I12" s="122"/>
      <c r="J12" s="123"/>
      <c r="K12" s="179"/>
    </row>
    <row r="13" spans="1:11" ht="24" customHeight="1" thickBot="1">
      <c r="A13" s="185" t="s">
        <v>130</v>
      </c>
      <c r="B13" s="186"/>
      <c r="C13" s="186"/>
      <c r="D13" s="186"/>
      <c r="E13" s="186"/>
      <c r="F13" s="186"/>
      <c r="G13" s="186"/>
      <c r="H13" s="187"/>
      <c r="I13" s="124"/>
      <c r="J13" s="125" t="s">
        <v>131</v>
      </c>
      <c r="K13" s="180"/>
    </row>
    <row r="14" spans="2:11" s="110" customFormat="1" ht="12.75" customHeight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s="110" customFormat="1" ht="23.25">
      <c r="A15" s="188" t="s">
        <v>132</v>
      </c>
      <c r="B15" s="189"/>
      <c r="C15" s="189"/>
      <c r="D15" s="15"/>
      <c r="E15" s="188" t="s">
        <v>133</v>
      </c>
      <c r="F15" s="189"/>
      <c r="G15" s="189"/>
      <c r="H15" s="189"/>
      <c r="I15" s="189"/>
      <c r="J15" s="190"/>
      <c r="K15" s="127" t="s">
        <v>134</v>
      </c>
    </row>
    <row r="16" spans="1:11" s="129" customFormat="1" ht="21" customHeight="1">
      <c r="A16" s="191" t="s">
        <v>135</v>
      </c>
      <c r="B16" s="192"/>
      <c r="C16" s="192"/>
      <c r="D16" s="193"/>
      <c r="E16" s="194" t="s">
        <v>136</v>
      </c>
      <c r="F16" s="195"/>
      <c r="G16" s="195"/>
      <c r="H16" s="195"/>
      <c r="I16" s="195"/>
      <c r="J16" s="196"/>
      <c r="K16" s="128" t="s">
        <v>137</v>
      </c>
    </row>
    <row r="17" spans="1:11" s="129" customFormat="1" ht="19.5" customHeight="1">
      <c r="A17" s="191" t="s">
        <v>138</v>
      </c>
      <c r="B17" s="192"/>
      <c r="C17" s="192"/>
      <c r="D17" s="193"/>
      <c r="E17" s="194" t="s">
        <v>136</v>
      </c>
      <c r="F17" s="195"/>
      <c r="G17" s="195"/>
      <c r="H17" s="195"/>
      <c r="I17" s="195"/>
      <c r="J17" s="196"/>
      <c r="K17" s="128" t="s">
        <v>137</v>
      </c>
    </row>
    <row r="18" spans="1:11" s="129" customFormat="1" ht="23.25" customHeight="1">
      <c r="A18" s="197" t="s">
        <v>138</v>
      </c>
      <c r="B18" s="198"/>
      <c r="C18" s="198"/>
      <c r="D18" s="199"/>
      <c r="E18" s="194" t="s">
        <v>136</v>
      </c>
      <c r="F18" s="195"/>
      <c r="G18" s="195"/>
      <c r="H18" s="195"/>
      <c r="I18" s="195"/>
      <c r="J18" s="196"/>
      <c r="K18" s="128" t="s">
        <v>137</v>
      </c>
    </row>
    <row r="19" spans="1:11" s="132" customFormat="1" ht="24.75" customHeight="1">
      <c r="A19" s="130" t="s">
        <v>139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4" s="132" customFormat="1" ht="18.75">
      <c r="A20" s="133" t="s">
        <v>140</v>
      </c>
      <c r="B20" s="200" t="s">
        <v>141</v>
      </c>
      <c r="C20" s="201"/>
      <c r="D20" s="202"/>
      <c r="E20" s="134"/>
      <c r="F20" s="203" t="s">
        <v>142</v>
      </c>
      <c r="G20" s="203"/>
      <c r="H20" s="203"/>
      <c r="I20" s="203"/>
      <c r="J20" s="203"/>
      <c r="K20" s="203"/>
      <c r="L20" s="135"/>
      <c r="M20" s="135"/>
      <c r="N20" s="135"/>
    </row>
    <row r="21" spans="1:14" s="132" customFormat="1" ht="18.75">
      <c r="A21" s="133" t="s">
        <v>143</v>
      </c>
      <c r="B21" s="200" t="s">
        <v>144</v>
      </c>
      <c r="C21" s="201"/>
      <c r="D21" s="202"/>
      <c r="E21" s="134"/>
      <c r="F21" s="203" t="s">
        <v>145</v>
      </c>
      <c r="G21" s="203"/>
      <c r="H21" s="203"/>
      <c r="I21" s="203"/>
      <c r="J21" s="203"/>
      <c r="K21" s="203"/>
      <c r="L21" s="135"/>
      <c r="M21" s="135"/>
      <c r="N21" s="135"/>
    </row>
    <row r="22" spans="1:14" s="132" customFormat="1" ht="18.75">
      <c r="A22" s="133" t="s">
        <v>146</v>
      </c>
      <c r="B22" s="200" t="s">
        <v>147</v>
      </c>
      <c r="C22" s="201"/>
      <c r="D22" s="202"/>
      <c r="E22" s="134"/>
      <c r="F22" s="203" t="s">
        <v>148</v>
      </c>
      <c r="G22" s="203"/>
      <c r="H22" s="203"/>
      <c r="I22" s="203"/>
      <c r="J22" s="203"/>
      <c r="K22" s="203"/>
      <c r="L22" s="135"/>
      <c r="M22" s="135"/>
      <c r="N22" s="135"/>
    </row>
    <row r="23" spans="1:14" s="132" customFormat="1" ht="18.75">
      <c r="A23" s="133" t="s">
        <v>149</v>
      </c>
      <c r="B23" s="200" t="s">
        <v>150</v>
      </c>
      <c r="C23" s="201"/>
      <c r="D23" s="202"/>
      <c r="E23" s="134"/>
      <c r="F23" s="203" t="s">
        <v>151</v>
      </c>
      <c r="G23" s="203"/>
      <c r="H23" s="203"/>
      <c r="I23" s="203"/>
      <c r="J23" s="203"/>
      <c r="K23" s="203"/>
      <c r="L23" s="135"/>
      <c r="M23" s="135"/>
      <c r="N23" s="135"/>
    </row>
    <row r="24" spans="1:14" s="132" customFormat="1" ht="18.75">
      <c r="A24" s="133" t="s">
        <v>152</v>
      </c>
      <c r="B24" s="200" t="s">
        <v>153</v>
      </c>
      <c r="C24" s="201"/>
      <c r="D24" s="202"/>
      <c r="E24" s="134"/>
      <c r="F24" s="203" t="s">
        <v>154</v>
      </c>
      <c r="G24" s="203"/>
      <c r="H24" s="203"/>
      <c r="I24" s="203"/>
      <c r="J24" s="203"/>
      <c r="K24" s="203"/>
      <c r="L24" s="135"/>
      <c r="M24" s="135"/>
      <c r="N24" s="135"/>
    </row>
  </sheetData>
  <sheetProtection/>
  <mergeCells count="33">
    <mergeCell ref="B22:D22"/>
    <mergeCell ref="F22:K22"/>
    <mergeCell ref="B23:D23"/>
    <mergeCell ref="F23:K23"/>
    <mergeCell ref="B24:D24"/>
    <mergeCell ref="F24:K24"/>
    <mergeCell ref="A18:D18"/>
    <mergeCell ref="E18:J18"/>
    <mergeCell ref="B20:D20"/>
    <mergeCell ref="F20:K20"/>
    <mergeCell ref="B21:D21"/>
    <mergeCell ref="F21:K21"/>
    <mergeCell ref="A15:C15"/>
    <mergeCell ref="E15:J15"/>
    <mergeCell ref="A16:D16"/>
    <mergeCell ref="E16:J16"/>
    <mergeCell ref="A17:D17"/>
    <mergeCell ref="E17:J17"/>
    <mergeCell ref="J4:J6"/>
    <mergeCell ref="K4:K13"/>
    <mergeCell ref="C5:C6"/>
    <mergeCell ref="D5:D6"/>
    <mergeCell ref="E5:E6"/>
    <mergeCell ref="F5:F6"/>
    <mergeCell ref="G5:G6"/>
    <mergeCell ref="A12:G12"/>
    <mergeCell ref="A13:H13"/>
    <mergeCell ref="A1:D1"/>
    <mergeCell ref="A4:A6"/>
    <mergeCell ref="B4:B6"/>
    <mergeCell ref="C4:G4"/>
    <mergeCell ref="H4:H6"/>
    <mergeCell ref="I4:I6"/>
  </mergeCells>
  <printOptions/>
  <pageMargins left="0.31496062992125984" right="0.11811023622047245" top="0.35433070866141736" bottom="0.15748031496062992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B35" sqref="B35"/>
    </sheetView>
  </sheetViews>
  <sheetFormatPr defaultColWidth="9.140625" defaultRowHeight="12.75"/>
  <cols>
    <col min="1" max="1" width="3.421875" style="64" customWidth="1"/>
    <col min="2" max="2" width="36.00390625" style="64" customWidth="1"/>
    <col min="3" max="3" width="7.140625" style="65" customWidth="1"/>
    <col min="4" max="4" width="10.28125" style="65" customWidth="1"/>
    <col min="5" max="5" width="9.7109375" style="65" customWidth="1"/>
    <col min="6" max="6" width="15.8515625" style="65" customWidth="1"/>
    <col min="7" max="7" width="13.7109375" style="65" customWidth="1"/>
    <col min="8" max="16384" width="9.140625" style="62" customWidth="1"/>
  </cols>
  <sheetData>
    <row r="1" spans="1:7" ht="18.75" customHeight="1">
      <c r="A1" s="204" t="s">
        <v>43</v>
      </c>
      <c r="B1" s="204"/>
      <c r="C1" s="204"/>
      <c r="D1" s="204"/>
      <c r="E1" s="204"/>
      <c r="F1" s="204"/>
      <c r="G1" s="204"/>
    </row>
    <row r="2" spans="1:7" s="63" customFormat="1" ht="24.75" customHeight="1">
      <c r="A2" s="205" t="s">
        <v>44</v>
      </c>
      <c r="B2" s="205"/>
      <c r="C2" s="205"/>
      <c r="D2" s="205"/>
      <c r="E2" s="205"/>
      <c r="F2" s="205"/>
      <c r="G2" s="205"/>
    </row>
    <row r="3" ht="24.75" customHeight="1" thickBot="1">
      <c r="B3" s="64" t="s">
        <v>45</v>
      </c>
    </row>
    <row r="4" spans="1:7" ht="64.5" customHeight="1" thickBot="1">
      <c r="A4" s="206" t="s">
        <v>46</v>
      </c>
      <c r="B4" s="207"/>
      <c r="C4" s="66" t="s">
        <v>47</v>
      </c>
      <c r="D4" s="67" t="s">
        <v>48</v>
      </c>
      <c r="E4" s="66" t="s">
        <v>49</v>
      </c>
      <c r="F4" s="66" t="s">
        <v>50</v>
      </c>
      <c r="G4" s="66" t="s">
        <v>51</v>
      </c>
    </row>
    <row r="5" spans="1:7" s="72" customFormat="1" ht="39" customHeight="1">
      <c r="A5" s="68">
        <v>1</v>
      </c>
      <c r="B5" s="69" t="s">
        <v>52</v>
      </c>
      <c r="C5" s="70"/>
      <c r="D5" s="70"/>
      <c r="E5" s="70">
        <v>20</v>
      </c>
      <c r="F5" s="71">
        <f>(D6+D7+D8)/3</f>
        <v>0</v>
      </c>
      <c r="G5" s="71">
        <f>F5*E5/5</f>
        <v>0</v>
      </c>
    </row>
    <row r="6" spans="1:7" s="72" customFormat="1" ht="39" customHeight="1">
      <c r="A6" s="73"/>
      <c r="B6" s="74" t="s">
        <v>53</v>
      </c>
      <c r="C6" s="75">
        <v>1</v>
      </c>
      <c r="D6" s="75"/>
      <c r="E6" s="75"/>
      <c r="F6" s="76"/>
      <c r="G6" s="75"/>
    </row>
    <row r="7" spans="1:7" s="72" customFormat="1" ht="39" customHeight="1">
      <c r="A7" s="73"/>
      <c r="B7" s="74" t="s">
        <v>54</v>
      </c>
      <c r="C7" s="75">
        <v>1</v>
      </c>
      <c r="D7" s="75"/>
      <c r="E7" s="75"/>
      <c r="F7" s="76"/>
      <c r="G7" s="75"/>
    </row>
    <row r="8" spans="1:7" s="72" customFormat="1" ht="39" customHeight="1">
      <c r="A8" s="73"/>
      <c r="B8" s="77" t="s">
        <v>55</v>
      </c>
      <c r="C8" s="75">
        <v>1</v>
      </c>
      <c r="D8" s="75"/>
      <c r="E8" s="75"/>
      <c r="F8" s="76"/>
      <c r="G8" s="75"/>
    </row>
    <row r="9" spans="1:7" s="72" customFormat="1" ht="39" customHeight="1">
      <c r="A9" s="78">
        <v>2</v>
      </c>
      <c r="B9" s="79" t="s">
        <v>56</v>
      </c>
      <c r="C9" s="75"/>
      <c r="D9" s="75"/>
      <c r="E9" s="75">
        <v>20</v>
      </c>
      <c r="F9" s="76">
        <f>(D10+D11+D12+D13+D14)/5</f>
        <v>0</v>
      </c>
      <c r="G9" s="76">
        <f>F9*E9/5</f>
        <v>0</v>
      </c>
    </row>
    <row r="10" spans="1:7" s="72" customFormat="1" ht="39" customHeight="1">
      <c r="A10" s="73"/>
      <c r="B10" s="136" t="s">
        <v>57</v>
      </c>
      <c r="C10" s="75">
        <v>1</v>
      </c>
      <c r="D10" s="75"/>
      <c r="E10" s="75"/>
      <c r="F10" s="76"/>
      <c r="G10" s="75"/>
    </row>
    <row r="11" spans="1:7" s="72" customFormat="1" ht="39" customHeight="1">
      <c r="A11" s="73"/>
      <c r="B11" s="136" t="s">
        <v>58</v>
      </c>
      <c r="C11" s="75">
        <v>1</v>
      </c>
      <c r="D11" s="75"/>
      <c r="E11" s="75"/>
      <c r="F11" s="76"/>
      <c r="G11" s="75"/>
    </row>
    <row r="12" spans="1:7" s="72" customFormat="1" ht="39" customHeight="1">
      <c r="A12" s="73"/>
      <c r="B12" s="136" t="s">
        <v>59</v>
      </c>
      <c r="C12" s="75">
        <v>1</v>
      </c>
      <c r="D12" s="75"/>
      <c r="E12" s="75"/>
      <c r="F12" s="76"/>
      <c r="G12" s="75"/>
    </row>
    <row r="13" spans="1:7" s="72" customFormat="1" ht="39" customHeight="1">
      <c r="A13" s="73"/>
      <c r="B13" s="136" t="s">
        <v>60</v>
      </c>
      <c r="C13" s="75">
        <v>1</v>
      </c>
      <c r="D13" s="75"/>
      <c r="E13" s="75"/>
      <c r="F13" s="76"/>
      <c r="G13" s="75"/>
    </row>
    <row r="14" spans="1:7" s="72" customFormat="1" ht="39" customHeight="1">
      <c r="A14" s="73"/>
      <c r="B14" s="136" t="s">
        <v>61</v>
      </c>
      <c r="C14" s="75">
        <v>1</v>
      </c>
      <c r="D14" s="75"/>
      <c r="E14" s="75"/>
      <c r="F14" s="76"/>
      <c r="G14" s="75"/>
    </row>
    <row r="15" spans="1:7" s="72" customFormat="1" ht="39" customHeight="1">
      <c r="A15" s="78">
        <v>3</v>
      </c>
      <c r="B15" s="79" t="s">
        <v>62</v>
      </c>
      <c r="C15" s="75"/>
      <c r="D15" s="75"/>
      <c r="E15" s="75">
        <v>20</v>
      </c>
      <c r="F15" s="76">
        <f>(D16+D17)/2</f>
        <v>0</v>
      </c>
      <c r="G15" s="76">
        <f>F15*E15/5</f>
        <v>0</v>
      </c>
    </row>
    <row r="16" spans="1:7" s="72" customFormat="1" ht="39" customHeight="1">
      <c r="A16" s="73"/>
      <c r="B16" s="81" t="s">
        <v>63</v>
      </c>
      <c r="C16" s="75">
        <v>1</v>
      </c>
      <c r="D16" s="75"/>
      <c r="E16" s="75"/>
      <c r="F16" s="76"/>
      <c r="G16" s="75"/>
    </row>
    <row r="17" spans="1:7" s="72" customFormat="1" ht="39" customHeight="1">
      <c r="A17" s="73"/>
      <c r="B17" s="81" t="s">
        <v>64</v>
      </c>
      <c r="C17" s="75">
        <v>1</v>
      </c>
      <c r="D17" s="75"/>
      <c r="E17" s="75"/>
      <c r="F17" s="76"/>
      <c r="G17" s="75"/>
    </row>
    <row r="18" spans="1:7" s="72" customFormat="1" ht="39" customHeight="1">
      <c r="A18" s="73"/>
      <c r="B18" s="81"/>
      <c r="C18" s="75"/>
      <c r="D18" s="75"/>
      <c r="E18" s="75"/>
      <c r="F18" s="76"/>
      <c r="G18" s="75"/>
    </row>
    <row r="19" spans="1:7" s="72" customFormat="1" ht="39" customHeight="1">
      <c r="A19" s="73"/>
      <c r="B19" s="81"/>
      <c r="C19" s="75"/>
      <c r="D19" s="75"/>
      <c r="E19" s="75"/>
      <c r="F19" s="76"/>
      <c r="G19" s="75"/>
    </row>
    <row r="20" spans="1:7" s="72" customFormat="1" ht="39" customHeight="1">
      <c r="A20" s="78">
        <v>4</v>
      </c>
      <c r="B20" s="79" t="s">
        <v>65</v>
      </c>
      <c r="C20" s="75"/>
      <c r="D20" s="75"/>
      <c r="E20" s="75">
        <v>20</v>
      </c>
      <c r="F20" s="76">
        <f>(D21+D22+D23+D24+D25)/5</f>
        <v>0</v>
      </c>
      <c r="G20" s="76">
        <f>F20*E20/5</f>
        <v>0</v>
      </c>
    </row>
    <row r="21" spans="1:7" s="72" customFormat="1" ht="39" customHeight="1">
      <c r="A21" s="73"/>
      <c r="B21" s="81" t="s">
        <v>66</v>
      </c>
      <c r="C21" s="75">
        <v>1</v>
      </c>
      <c r="D21" s="75"/>
      <c r="E21" s="75"/>
      <c r="F21" s="76"/>
      <c r="G21" s="75"/>
    </row>
    <row r="22" spans="1:7" s="72" customFormat="1" ht="39" customHeight="1">
      <c r="A22" s="73"/>
      <c r="B22" s="80" t="s">
        <v>67</v>
      </c>
      <c r="C22" s="75">
        <v>1</v>
      </c>
      <c r="D22" s="75"/>
      <c r="E22" s="75"/>
      <c r="F22" s="76"/>
      <c r="G22" s="75"/>
    </row>
    <row r="23" spans="1:7" s="72" customFormat="1" ht="39" customHeight="1">
      <c r="A23" s="73"/>
      <c r="B23" s="81" t="s">
        <v>68</v>
      </c>
      <c r="C23" s="75">
        <v>1</v>
      </c>
      <c r="D23" s="75"/>
      <c r="E23" s="75"/>
      <c r="F23" s="76"/>
      <c r="G23" s="75"/>
    </row>
    <row r="24" spans="1:7" s="72" customFormat="1" ht="39" customHeight="1">
      <c r="A24" s="73"/>
      <c r="B24" s="140" t="s">
        <v>69</v>
      </c>
      <c r="C24" s="75">
        <v>1</v>
      </c>
      <c r="D24" s="75"/>
      <c r="E24" s="75"/>
      <c r="F24" s="76"/>
      <c r="G24" s="75"/>
    </row>
    <row r="25" spans="1:7" s="72" customFormat="1" ht="39" customHeight="1">
      <c r="A25" s="73"/>
      <c r="B25" s="81" t="s">
        <v>70</v>
      </c>
      <c r="C25" s="75">
        <v>1</v>
      </c>
      <c r="D25" s="75"/>
      <c r="E25" s="75"/>
      <c r="F25" s="76"/>
      <c r="G25" s="75"/>
    </row>
    <row r="26" spans="1:7" s="72" customFormat="1" ht="39" customHeight="1">
      <c r="A26" s="78">
        <v>5</v>
      </c>
      <c r="B26" s="79" t="s">
        <v>71</v>
      </c>
      <c r="C26" s="75"/>
      <c r="D26" s="75"/>
      <c r="E26" s="75">
        <v>20</v>
      </c>
      <c r="F26" s="76">
        <f>(D27+D28+D29+D30)/4</f>
        <v>0</v>
      </c>
      <c r="G26" s="76">
        <f>F26*E26/5</f>
        <v>0</v>
      </c>
    </row>
    <row r="27" spans="1:7" s="72" customFormat="1" ht="39" customHeight="1">
      <c r="A27" s="73"/>
      <c r="B27" s="140" t="s">
        <v>72</v>
      </c>
      <c r="C27" s="75">
        <v>1</v>
      </c>
      <c r="D27" s="75"/>
      <c r="E27" s="75"/>
      <c r="F27" s="76"/>
      <c r="G27" s="75"/>
    </row>
    <row r="28" spans="1:7" s="72" customFormat="1" ht="39" customHeight="1">
      <c r="A28" s="73"/>
      <c r="B28" s="140" t="s">
        <v>73</v>
      </c>
      <c r="C28" s="75">
        <v>1</v>
      </c>
      <c r="D28" s="75"/>
      <c r="E28" s="75"/>
      <c r="F28" s="76"/>
      <c r="G28" s="75"/>
    </row>
    <row r="29" spans="1:7" s="72" customFormat="1" ht="39" customHeight="1">
      <c r="A29" s="73"/>
      <c r="B29" s="140" t="s">
        <v>74</v>
      </c>
      <c r="C29" s="75">
        <v>1</v>
      </c>
      <c r="D29" s="75"/>
      <c r="E29" s="75"/>
      <c r="F29" s="76"/>
      <c r="G29" s="75"/>
    </row>
    <row r="30" spans="1:7" s="72" customFormat="1" ht="39" customHeight="1">
      <c r="A30" s="73"/>
      <c r="B30" s="140" t="s">
        <v>75</v>
      </c>
      <c r="C30" s="75">
        <v>1</v>
      </c>
      <c r="D30" s="75"/>
      <c r="E30" s="75"/>
      <c r="F30" s="76"/>
      <c r="G30" s="75"/>
    </row>
    <row r="31" spans="1:7" s="72" customFormat="1" ht="39" customHeight="1" thickBot="1">
      <c r="A31" s="73"/>
      <c r="B31" s="82"/>
      <c r="C31" s="83"/>
      <c r="D31" s="83"/>
      <c r="E31" s="84"/>
      <c r="F31" s="83"/>
      <c r="G31" s="83"/>
    </row>
    <row r="32" spans="1:7" ht="33" customHeight="1" thickBot="1" thickTop="1">
      <c r="A32" s="211"/>
      <c r="B32" s="208"/>
      <c r="C32" s="209"/>
      <c r="D32" s="85"/>
      <c r="E32" s="86">
        <f>SUM(E5:E31)</f>
        <v>100</v>
      </c>
      <c r="F32" s="87" t="s">
        <v>76</v>
      </c>
      <c r="G32" s="88">
        <f>SUM(G5:G31)</f>
        <v>0</v>
      </c>
    </row>
    <row r="33" spans="1:2" ht="19.5" thickTop="1">
      <c r="A33" s="89"/>
      <c r="B33" s="89"/>
    </row>
    <row r="34" spans="1:7" ht="18.75">
      <c r="A34" s="89"/>
      <c r="B34" s="89"/>
      <c r="C34" s="62"/>
      <c r="D34" s="62"/>
      <c r="E34" s="62"/>
      <c r="F34" s="62"/>
      <c r="G34" s="62"/>
    </row>
    <row r="35" spans="1:7" ht="18.75">
      <c r="A35" s="89"/>
      <c r="B35" s="89"/>
      <c r="C35" s="62"/>
      <c r="D35" s="62"/>
      <c r="E35" s="62"/>
      <c r="F35" s="62"/>
      <c r="G35" s="62"/>
    </row>
  </sheetData>
  <sheetProtection/>
  <mergeCells count="4">
    <mergeCell ref="A1:G1"/>
    <mergeCell ref="A2:G2"/>
    <mergeCell ref="A4:B4"/>
    <mergeCell ref="A32:C32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  <headerFooter>
    <oddFooter>&amp;Lแบบประเมินสมรรถนะหลัก&amp;Cระดับที่คาดหวัง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.8515625" style="64" customWidth="1"/>
    <col min="2" max="2" width="41.421875" style="64" customWidth="1"/>
    <col min="3" max="3" width="6.8515625" style="65" customWidth="1"/>
    <col min="4" max="4" width="10.7109375" style="65" customWidth="1"/>
    <col min="5" max="5" width="9.140625" style="65" customWidth="1"/>
    <col min="6" max="6" width="15.8515625" style="65" customWidth="1"/>
    <col min="7" max="7" width="11.00390625" style="65" customWidth="1"/>
    <col min="8" max="16384" width="9.140625" style="62" customWidth="1"/>
  </cols>
  <sheetData>
    <row r="1" spans="1:7" ht="18.75">
      <c r="A1" s="204" t="s">
        <v>43</v>
      </c>
      <c r="B1" s="205"/>
      <c r="C1" s="205"/>
      <c r="D1" s="205"/>
      <c r="E1" s="205"/>
      <c r="F1" s="205"/>
      <c r="G1" s="205"/>
    </row>
    <row r="2" spans="1:7" s="63" customFormat="1" ht="24.75" customHeight="1">
      <c r="A2" s="205" t="s">
        <v>77</v>
      </c>
      <c r="B2" s="205"/>
      <c r="C2" s="205"/>
      <c r="D2" s="205"/>
      <c r="E2" s="205"/>
      <c r="F2" s="205"/>
      <c r="G2" s="205"/>
    </row>
    <row r="3" ht="24.75" customHeight="1" thickBot="1">
      <c r="B3" s="64" t="s">
        <v>78</v>
      </c>
    </row>
    <row r="4" spans="1:7" ht="74.25" customHeight="1" thickBot="1">
      <c r="A4" s="206" t="s">
        <v>46</v>
      </c>
      <c r="B4" s="207"/>
      <c r="C4" s="66" t="s">
        <v>47</v>
      </c>
      <c r="D4" s="67" t="s">
        <v>48</v>
      </c>
      <c r="E4" s="66" t="s">
        <v>49</v>
      </c>
      <c r="F4" s="66" t="s">
        <v>50</v>
      </c>
      <c r="G4" s="66" t="s">
        <v>51</v>
      </c>
    </row>
    <row r="5" spans="1:7" s="72" customFormat="1" ht="39" customHeight="1">
      <c r="A5" s="68">
        <v>1</v>
      </c>
      <c r="B5" s="69" t="s">
        <v>52</v>
      </c>
      <c r="C5" s="70"/>
      <c r="D5" s="70"/>
      <c r="E5" s="71">
        <v>20</v>
      </c>
      <c r="F5" s="71">
        <f>(D6+D7+D8+D9+D10+D11)/6</f>
        <v>0</v>
      </c>
      <c r="G5" s="71">
        <f>F5*E5/5</f>
        <v>0</v>
      </c>
    </row>
    <row r="6" spans="1:7" s="72" customFormat="1" ht="39" customHeight="1">
      <c r="A6" s="90"/>
      <c r="B6" s="74" t="s">
        <v>53</v>
      </c>
      <c r="C6" s="70">
        <v>1</v>
      </c>
      <c r="D6" s="70"/>
      <c r="E6" s="71"/>
      <c r="F6" s="71"/>
      <c r="G6" s="70"/>
    </row>
    <row r="7" spans="1:7" s="72" customFormat="1" ht="39" customHeight="1">
      <c r="A7" s="90"/>
      <c r="B7" s="74" t="s">
        <v>54</v>
      </c>
      <c r="C7" s="70">
        <v>1</v>
      </c>
      <c r="D7" s="70"/>
      <c r="E7" s="71"/>
      <c r="F7" s="71"/>
      <c r="G7" s="70"/>
    </row>
    <row r="8" spans="1:7" s="72" customFormat="1" ht="39" customHeight="1">
      <c r="A8" s="90"/>
      <c r="B8" s="74" t="s">
        <v>55</v>
      </c>
      <c r="C8" s="70">
        <v>1</v>
      </c>
      <c r="D8" s="70"/>
      <c r="E8" s="71"/>
      <c r="F8" s="71"/>
      <c r="G8" s="70"/>
    </row>
    <row r="9" spans="1:7" s="72" customFormat="1" ht="39" customHeight="1">
      <c r="A9" s="90"/>
      <c r="B9" s="74" t="s">
        <v>79</v>
      </c>
      <c r="C9" s="70">
        <v>2</v>
      </c>
      <c r="D9" s="70"/>
      <c r="E9" s="70"/>
      <c r="F9" s="70"/>
      <c r="G9" s="70"/>
    </row>
    <row r="10" spans="1:7" s="72" customFormat="1" ht="39" customHeight="1">
      <c r="A10" s="90"/>
      <c r="B10" s="74" t="s">
        <v>80</v>
      </c>
      <c r="C10" s="70">
        <v>2</v>
      </c>
      <c r="D10" s="70"/>
      <c r="E10" s="70"/>
      <c r="F10" s="70"/>
      <c r="G10" s="70"/>
    </row>
    <row r="11" spans="1:7" s="72" customFormat="1" ht="39" customHeight="1">
      <c r="A11" s="90"/>
      <c r="B11" s="74" t="s">
        <v>81</v>
      </c>
      <c r="C11" s="70">
        <v>2</v>
      </c>
      <c r="D11" s="70"/>
      <c r="E11" s="70"/>
      <c r="F11" s="70"/>
      <c r="G11" s="70"/>
    </row>
    <row r="12" spans="1:7" s="72" customFormat="1" ht="39" customHeight="1">
      <c r="A12" s="142"/>
      <c r="B12" s="143"/>
      <c r="C12" s="144"/>
      <c r="D12" s="144"/>
      <c r="E12" s="144"/>
      <c r="F12" s="144"/>
      <c r="G12" s="144"/>
    </row>
    <row r="13" spans="1:7" s="72" customFormat="1" ht="39" customHeight="1">
      <c r="A13" s="141">
        <v>2</v>
      </c>
      <c r="B13" s="69" t="s">
        <v>56</v>
      </c>
      <c r="C13" s="70"/>
      <c r="D13" s="70"/>
      <c r="E13" s="71">
        <v>20</v>
      </c>
      <c r="F13" s="71">
        <f>(D14+D15+D16+D17+D18+D19)/6</f>
        <v>0</v>
      </c>
      <c r="G13" s="71">
        <f>F13*E13/5</f>
        <v>0</v>
      </c>
    </row>
    <row r="14" spans="1:7" s="72" customFormat="1" ht="39" customHeight="1">
      <c r="A14" s="91"/>
      <c r="B14" s="136" t="s">
        <v>57</v>
      </c>
      <c r="C14" s="70">
        <v>1</v>
      </c>
      <c r="D14" s="70"/>
      <c r="E14" s="71"/>
      <c r="F14" s="71"/>
      <c r="G14" s="70"/>
    </row>
    <row r="15" spans="1:7" s="72" customFormat="1" ht="39" customHeight="1">
      <c r="A15" s="91"/>
      <c r="B15" s="136" t="s">
        <v>58</v>
      </c>
      <c r="C15" s="70">
        <v>1</v>
      </c>
      <c r="D15" s="70"/>
      <c r="E15" s="71"/>
      <c r="F15" s="71"/>
      <c r="G15" s="70"/>
    </row>
    <row r="16" spans="1:7" s="72" customFormat="1" ht="39" customHeight="1">
      <c r="A16" s="91"/>
      <c r="B16" s="136" t="s">
        <v>59</v>
      </c>
      <c r="C16" s="70">
        <v>1</v>
      </c>
      <c r="D16" s="70"/>
      <c r="E16" s="71"/>
      <c r="F16" s="71"/>
      <c r="G16" s="70"/>
    </row>
    <row r="17" spans="1:7" s="72" customFormat="1" ht="39" customHeight="1">
      <c r="A17" s="91"/>
      <c r="B17" s="136" t="s">
        <v>60</v>
      </c>
      <c r="C17" s="70">
        <v>1</v>
      </c>
      <c r="D17" s="70"/>
      <c r="E17" s="71"/>
      <c r="F17" s="71"/>
      <c r="G17" s="70"/>
    </row>
    <row r="18" spans="1:7" s="72" customFormat="1" ht="39" customHeight="1">
      <c r="A18" s="91"/>
      <c r="B18" s="136" t="s">
        <v>61</v>
      </c>
      <c r="C18" s="70">
        <v>1</v>
      </c>
      <c r="D18" s="70"/>
      <c r="E18" s="71"/>
      <c r="F18" s="71"/>
      <c r="G18" s="70"/>
    </row>
    <row r="19" spans="1:7" s="72" customFormat="1" ht="39" customHeight="1">
      <c r="A19" s="142"/>
      <c r="B19" s="148" t="s">
        <v>82</v>
      </c>
      <c r="C19" s="144">
        <v>2</v>
      </c>
      <c r="D19" s="144"/>
      <c r="E19" s="144"/>
      <c r="F19" s="144"/>
      <c r="G19" s="144"/>
    </row>
    <row r="20" spans="1:7" s="72" customFormat="1" ht="39" customHeight="1">
      <c r="A20" s="145">
        <v>3</v>
      </c>
      <c r="B20" s="69" t="s">
        <v>62</v>
      </c>
      <c r="C20" s="70"/>
      <c r="D20" s="70"/>
      <c r="E20" s="71">
        <v>20</v>
      </c>
      <c r="F20" s="71">
        <f>(D21+D22+D23)/3</f>
        <v>0</v>
      </c>
      <c r="G20" s="71">
        <f>F20*E20/5</f>
        <v>0</v>
      </c>
    </row>
    <row r="21" spans="1:7" s="72" customFormat="1" ht="39" customHeight="1">
      <c r="A21" s="91"/>
      <c r="B21" s="139" t="s">
        <v>63</v>
      </c>
      <c r="C21" s="70">
        <v>1</v>
      </c>
      <c r="D21" s="70"/>
      <c r="E21" s="71"/>
      <c r="F21" s="71"/>
      <c r="G21" s="70"/>
    </row>
    <row r="22" spans="1:7" s="72" customFormat="1" ht="39" customHeight="1">
      <c r="A22" s="91"/>
      <c r="B22" s="139" t="s">
        <v>64</v>
      </c>
      <c r="C22" s="70">
        <v>1</v>
      </c>
      <c r="D22" s="70"/>
      <c r="E22" s="71"/>
      <c r="F22" s="71"/>
      <c r="G22" s="70"/>
    </row>
    <row r="23" spans="1:7" s="72" customFormat="1" ht="39" customHeight="1">
      <c r="A23" s="142"/>
      <c r="B23" s="149" t="s">
        <v>83</v>
      </c>
      <c r="C23" s="146">
        <v>2</v>
      </c>
      <c r="D23" s="146"/>
      <c r="E23" s="146"/>
      <c r="F23" s="146"/>
      <c r="G23" s="146"/>
    </row>
    <row r="24" spans="1:7" s="72" customFormat="1" ht="39" customHeight="1">
      <c r="A24" s="141">
        <v>4</v>
      </c>
      <c r="B24" s="69" t="s">
        <v>65</v>
      </c>
      <c r="C24" s="70"/>
      <c r="D24" s="70"/>
      <c r="E24" s="71">
        <v>20</v>
      </c>
      <c r="F24" s="71">
        <f>(D25+D26+D27+D28+D29+D30)/6</f>
        <v>0</v>
      </c>
      <c r="G24" s="71">
        <f>F24*E24/5</f>
        <v>0</v>
      </c>
    </row>
    <row r="25" spans="1:7" s="72" customFormat="1" ht="39" customHeight="1">
      <c r="A25" s="73"/>
      <c r="B25" s="139" t="s">
        <v>66</v>
      </c>
      <c r="C25" s="70">
        <v>1</v>
      </c>
      <c r="D25" s="70"/>
      <c r="E25" s="71"/>
      <c r="F25" s="71"/>
      <c r="G25" s="70"/>
    </row>
    <row r="26" spans="1:7" s="72" customFormat="1" ht="39" customHeight="1">
      <c r="A26" s="73"/>
      <c r="B26" s="74" t="s">
        <v>67</v>
      </c>
      <c r="C26" s="75">
        <v>1</v>
      </c>
      <c r="D26" s="75"/>
      <c r="E26" s="76"/>
      <c r="F26" s="76"/>
      <c r="G26" s="75"/>
    </row>
    <row r="27" spans="1:7" s="72" customFormat="1" ht="39" customHeight="1">
      <c r="A27" s="73"/>
      <c r="B27" s="140" t="s">
        <v>68</v>
      </c>
      <c r="C27" s="75">
        <v>1</v>
      </c>
      <c r="D27" s="75"/>
      <c r="E27" s="76"/>
      <c r="F27" s="76"/>
      <c r="G27" s="75"/>
    </row>
    <row r="28" spans="1:7" s="72" customFormat="1" ht="39" customHeight="1">
      <c r="A28" s="73"/>
      <c r="B28" s="140" t="s">
        <v>69</v>
      </c>
      <c r="C28" s="75">
        <v>1</v>
      </c>
      <c r="D28" s="75"/>
      <c r="E28" s="76"/>
      <c r="F28" s="76"/>
      <c r="G28" s="75"/>
    </row>
    <row r="29" spans="1:7" s="72" customFormat="1" ht="39" customHeight="1">
      <c r="A29" s="73"/>
      <c r="B29" s="140" t="s">
        <v>70</v>
      </c>
      <c r="C29" s="75">
        <v>1</v>
      </c>
      <c r="D29" s="75"/>
      <c r="E29" s="76"/>
      <c r="F29" s="76"/>
      <c r="G29" s="75"/>
    </row>
    <row r="30" spans="1:7" s="72" customFormat="1" ht="39" customHeight="1">
      <c r="A30" s="142"/>
      <c r="B30" s="147" t="s">
        <v>84</v>
      </c>
      <c r="C30" s="144">
        <v>2</v>
      </c>
      <c r="D30" s="144"/>
      <c r="E30" s="144"/>
      <c r="F30" s="144"/>
      <c r="G30" s="144"/>
    </row>
    <row r="31" spans="1:7" s="72" customFormat="1" ht="39" customHeight="1">
      <c r="A31" s="141">
        <v>5</v>
      </c>
      <c r="B31" s="69" t="s">
        <v>71</v>
      </c>
      <c r="C31" s="70"/>
      <c r="D31" s="70"/>
      <c r="E31" s="71">
        <v>20</v>
      </c>
      <c r="F31" s="71">
        <f>(D32+D33+D34+D35+D36)/5</f>
        <v>0</v>
      </c>
      <c r="G31" s="71">
        <f>F31*E31/5</f>
        <v>0</v>
      </c>
    </row>
    <row r="32" spans="1:7" s="72" customFormat="1" ht="27" customHeight="1">
      <c r="A32" s="73"/>
      <c r="B32" s="138" t="s">
        <v>72</v>
      </c>
      <c r="C32" s="75">
        <v>1</v>
      </c>
      <c r="D32" s="75"/>
      <c r="E32" s="76"/>
      <c r="F32" s="76"/>
      <c r="G32" s="75"/>
    </row>
    <row r="33" spans="1:7" s="72" customFormat="1" ht="27" customHeight="1">
      <c r="A33" s="73"/>
      <c r="B33" s="138" t="s">
        <v>85</v>
      </c>
      <c r="C33" s="75">
        <v>1</v>
      </c>
      <c r="D33" s="75"/>
      <c r="E33" s="76"/>
      <c r="F33" s="76"/>
      <c r="G33" s="75"/>
    </row>
    <row r="34" spans="1:7" s="72" customFormat="1" ht="27" customHeight="1">
      <c r="A34" s="73"/>
      <c r="B34" s="138" t="s">
        <v>74</v>
      </c>
      <c r="C34" s="75">
        <v>1</v>
      </c>
      <c r="D34" s="75"/>
      <c r="E34" s="76"/>
      <c r="F34" s="76"/>
      <c r="G34" s="75"/>
    </row>
    <row r="35" spans="1:7" s="72" customFormat="1" ht="27" customHeight="1">
      <c r="A35" s="73"/>
      <c r="B35" s="138" t="s">
        <v>75</v>
      </c>
      <c r="C35" s="75">
        <v>1</v>
      </c>
      <c r="D35" s="75"/>
      <c r="E35" s="76"/>
      <c r="F35" s="76"/>
      <c r="G35" s="75"/>
    </row>
    <row r="36" spans="1:7" s="72" customFormat="1" ht="27" customHeight="1">
      <c r="A36" s="73"/>
      <c r="B36" s="138" t="s">
        <v>86</v>
      </c>
      <c r="C36" s="92">
        <v>2</v>
      </c>
      <c r="D36" s="92"/>
      <c r="E36" s="92"/>
      <c r="F36" s="92"/>
      <c r="G36" s="92"/>
    </row>
    <row r="37" spans="1:7" s="72" customFormat="1" ht="27" customHeight="1" thickBot="1">
      <c r="A37" s="73"/>
      <c r="B37" s="137"/>
      <c r="C37" s="83"/>
      <c r="D37" s="83"/>
      <c r="E37" s="83"/>
      <c r="F37" s="83"/>
      <c r="G37" s="83"/>
    </row>
    <row r="38" spans="1:7" ht="39.75" customHeight="1" thickBot="1" thickTop="1">
      <c r="A38" s="210"/>
      <c r="B38" s="210"/>
      <c r="C38" s="210"/>
      <c r="D38" s="85"/>
      <c r="E38" s="85"/>
      <c r="F38" s="93" t="s">
        <v>76</v>
      </c>
      <c r="G38" s="86">
        <f>SUM(G5:G37)</f>
        <v>0</v>
      </c>
    </row>
    <row r="39" spans="1:2" ht="19.5" thickTop="1">
      <c r="A39" s="89"/>
      <c r="B39" s="89"/>
    </row>
    <row r="40" spans="1:7" ht="18.75">
      <c r="A40" s="89"/>
      <c r="B40" s="89"/>
      <c r="C40" s="62"/>
      <c r="D40" s="62"/>
      <c r="E40" s="62"/>
      <c r="F40" s="62"/>
      <c r="G40" s="62"/>
    </row>
    <row r="41" spans="1:7" ht="18.75">
      <c r="A41" s="89"/>
      <c r="B41" s="89"/>
      <c r="C41" s="62"/>
      <c r="D41" s="62"/>
      <c r="E41" s="62"/>
      <c r="F41" s="62"/>
      <c r="G41" s="62"/>
    </row>
    <row r="45" ht="18.75">
      <c r="K45" s="94"/>
    </row>
  </sheetData>
  <sheetProtection/>
  <mergeCells count="4">
    <mergeCell ref="A1:G1"/>
    <mergeCell ref="A2:G2"/>
    <mergeCell ref="A4:B4"/>
    <mergeCell ref="A38:C38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1"/>
  <headerFooter>
    <oddFooter>&amp;Lแบบประเมินสมรรถนะหลัก&amp;Cระดับที่คาดหวัง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6.140625" style="98" customWidth="1"/>
    <col min="2" max="2" width="29.8515625" style="98" customWidth="1"/>
    <col min="3" max="3" width="28.7109375" style="98" customWidth="1"/>
    <col min="4" max="4" width="28.140625" style="98" customWidth="1"/>
    <col min="5" max="16384" width="9.140625" style="98" customWidth="1"/>
  </cols>
  <sheetData>
    <row r="1" s="95" customFormat="1" ht="24.75" customHeight="1">
      <c r="A1" s="95" t="s">
        <v>87</v>
      </c>
    </row>
    <row r="2" spans="1:8" ht="21">
      <c r="A2" s="96" t="s">
        <v>88</v>
      </c>
      <c r="B2" s="97" t="s">
        <v>89</v>
      </c>
      <c r="C2" s="97" t="s">
        <v>90</v>
      </c>
      <c r="D2" s="62"/>
      <c r="F2" s="62"/>
      <c r="G2" s="62"/>
      <c r="H2" s="62"/>
    </row>
    <row r="3" spans="1:5" ht="18.75">
      <c r="A3" s="99" t="s">
        <v>91</v>
      </c>
      <c r="B3" s="99" t="s">
        <v>92</v>
      </c>
      <c r="C3" s="99" t="s">
        <v>93</v>
      </c>
      <c r="D3" s="99" t="s">
        <v>94</v>
      </c>
      <c r="E3" s="100"/>
    </row>
    <row r="4" spans="1:4" ht="19.5" customHeight="1">
      <c r="A4" s="101" t="s">
        <v>95</v>
      </c>
      <c r="B4" s="102"/>
      <c r="C4" s="102"/>
      <c r="D4" s="102"/>
    </row>
    <row r="5" spans="1:4" ht="34.5" customHeight="1">
      <c r="A5" s="103" t="s">
        <v>96</v>
      </c>
      <c r="B5" s="104"/>
      <c r="C5" s="104"/>
      <c r="D5" s="104"/>
    </row>
    <row r="6" spans="1:4" ht="34.5" customHeight="1">
      <c r="A6" s="105" t="s">
        <v>97</v>
      </c>
      <c r="B6" s="106"/>
      <c r="C6" s="106"/>
      <c r="D6" s="106"/>
    </row>
    <row r="7" spans="1:4" ht="19.5" customHeight="1">
      <c r="A7" s="101" t="s">
        <v>98</v>
      </c>
      <c r="B7" s="102"/>
      <c r="C7" s="102"/>
      <c r="D7" s="102"/>
    </row>
    <row r="8" spans="1:4" ht="34.5" customHeight="1">
      <c r="A8" s="103" t="s">
        <v>99</v>
      </c>
      <c r="B8" s="104"/>
      <c r="C8" s="104"/>
      <c r="D8" s="104"/>
    </row>
    <row r="9" spans="1:4" ht="34.5" customHeight="1">
      <c r="A9" s="107" t="s">
        <v>100</v>
      </c>
      <c r="B9" s="108"/>
      <c r="C9" s="108"/>
      <c r="D9" s="108"/>
    </row>
    <row r="10" spans="1:4" ht="34.5" customHeight="1">
      <c r="A10" s="107" t="s">
        <v>101</v>
      </c>
      <c r="B10" s="108"/>
      <c r="C10" s="108"/>
      <c r="D10" s="108"/>
    </row>
    <row r="11" spans="1:4" ht="34.5" customHeight="1">
      <c r="A11" s="105" t="s">
        <v>102</v>
      </c>
      <c r="B11" s="106"/>
      <c r="C11" s="106"/>
      <c r="D11" s="106"/>
    </row>
    <row r="12" spans="1:4" ht="19.5" customHeight="1">
      <c r="A12" s="101" t="s">
        <v>103</v>
      </c>
      <c r="B12" s="102"/>
      <c r="C12" s="102"/>
      <c r="D12" s="102"/>
    </row>
    <row r="13" spans="1:4" ht="34.5" customHeight="1">
      <c r="A13" s="103" t="s">
        <v>104</v>
      </c>
      <c r="B13" s="104"/>
      <c r="C13" s="104"/>
      <c r="D13" s="104"/>
    </row>
    <row r="14" spans="1:4" ht="34.5" customHeight="1">
      <c r="A14" s="107" t="s">
        <v>105</v>
      </c>
      <c r="B14" s="108"/>
      <c r="C14" s="108"/>
      <c r="D14" s="108"/>
    </row>
    <row r="15" spans="1:4" ht="34.5" customHeight="1">
      <c r="A15" s="107" t="s">
        <v>106</v>
      </c>
      <c r="B15" s="108"/>
      <c r="C15" s="108"/>
      <c r="D15" s="108"/>
    </row>
    <row r="16" spans="1:4" ht="34.5" customHeight="1">
      <c r="A16" s="107" t="s">
        <v>107</v>
      </c>
      <c r="B16" s="108"/>
      <c r="C16" s="108"/>
      <c r="D16" s="108"/>
    </row>
    <row r="17" spans="1:4" ht="34.5" customHeight="1">
      <c r="A17" s="105" t="s">
        <v>108</v>
      </c>
      <c r="B17" s="106"/>
      <c r="C17" s="106"/>
      <c r="D17" s="106"/>
    </row>
  </sheetData>
  <sheetProtection/>
  <printOptions/>
  <pageMargins left="0.31496062992125984" right="0.31496062992125984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HSP_TY1</dc:creator>
  <cp:keywords/>
  <dc:description/>
  <cp:lastModifiedBy>D</cp:lastModifiedBy>
  <cp:lastPrinted>2015-08-20T03:23:00Z</cp:lastPrinted>
  <dcterms:created xsi:type="dcterms:W3CDTF">2010-02-05T08:30:57Z</dcterms:created>
  <dcterms:modified xsi:type="dcterms:W3CDTF">2015-08-20T04:00:34Z</dcterms:modified>
  <cp:category/>
  <cp:version/>
  <cp:contentType/>
  <cp:contentStatus/>
</cp:coreProperties>
</file>